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921"/>
  </bookViews>
  <sheets>
    <sheet name="1 день (2)" sheetId="11" r:id="rId1"/>
    <sheet name="2 день (2)" sheetId="12" r:id="rId2"/>
    <sheet name="3 день (2)" sheetId="13" r:id="rId3"/>
    <sheet name="4 день (2)" sheetId="14" r:id="rId4"/>
    <sheet name="5 день (2)" sheetId="15" r:id="rId5"/>
    <sheet name="6 день (2)" sheetId="16" r:id="rId6"/>
    <sheet name="7 день (2)" sheetId="17" r:id="rId7"/>
    <sheet name="8 день (2)" sheetId="18" r:id="rId8"/>
    <sheet name="9 день (2)" sheetId="19" r:id="rId9"/>
    <sheet name="10 день (2)" sheetId="20" r:id="rId10"/>
    <sheet name="Всего БЖУ" sheetId="21" r:id="rId11"/>
  </sheets>
  <calcPr calcId="145621" iterateDelta="1E-4"/>
</workbook>
</file>

<file path=xl/calcChain.xml><?xml version="1.0" encoding="utf-8"?>
<calcChain xmlns="http://schemas.openxmlformats.org/spreadsheetml/2006/main">
  <c r="D18" i="20" l="1"/>
  <c r="E18" i="20"/>
  <c r="F18" i="20"/>
  <c r="G18" i="20"/>
  <c r="H18" i="20"/>
  <c r="I18" i="20"/>
  <c r="J18" i="20"/>
  <c r="K18" i="20"/>
  <c r="L18" i="20"/>
  <c r="M18" i="20"/>
  <c r="N18" i="20"/>
  <c r="D20" i="19"/>
  <c r="E20" i="19"/>
  <c r="F20" i="19"/>
  <c r="G20" i="19"/>
  <c r="H20" i="19"/>
  <c r="I20" i="19"/>
  <c r="J20" i="19"/>
  <c r="K20" i="19"/>
  <c r="L20" i="19"/>
  <c r="M20" i="19"/>
  <c r="N20" i="19"/>
  <c r="N21" i="19" s="1"/>
  <c r="N13" i="21" s="1"/>
  <c r="D19" i="16"/>
  <c r="E19" i="16"/>
  <c r="F19" i="16"/>
  <c r="G19" i="16"/>
  <c r="H19" i="16"/>
  <c r="I19" i="16"/>
  <c r="J19" i="16"/>
  <c r="K19" i="16"/>
  <c r="L19" i="16"/>
  <c r="M19" i="16"/>
  <c r="N19" i="16"/>
  <c r="D21" i="18"/>
  <c r="E21" i="18"/>
  <c r="F21" i="18"/>
  <c r="G21" i="18"/>
  <c r="H21" i="18"/>
  <c r="I21" i="18"/>
  <c r="J21" i="18"/>
  <c r="K21" i="18"/>
  <c r="L21" i="18"/>
  <c r="M21" i="18"/>
  <c r="N21" i="18"/>
  <c r="C21" i="18"/>
  <c r="D20" i="17"/>
  <c r="E20" i="17"/>
  <c r="F20" i="17"/>
  <c r="G20" i="17"/>
  <c r="H20" i="17"/>
  <c r="I20" i="17"/>
  <c r="J20" i="17"/>
  <c r="K20" i="17"/>
  <c r="L20" i="17"/>
  <c r="M20" i="17"/>
  <c r="N20" i="17"/>
  <c r="N9" i="20"/>
  <c r="M9" i="20"/>
  <c r="L9" i="20"/>
  <c r="K9" i="20"/>
  <c r="J9" i="20"/>
  <c r="I9" i="20"/>
  <c r="H9" i="20"/>
  <c r="G9" i="20"/>
  <c r="F9" i="20"/>
  <c r="E9" i="20"/>
  <c r="D9" i="20"/>
  <c r="C9" i="20"/>
  <c r="N10" i="19"/>
  <c r="M10" i="19"/>
  <c r="L10" i="19"/>
  <c r="K10" i="19"/>
  <c r="J10" i="19"/>
  <c r="I10" i="19"/>
  <c r="H10" i="19"/>
  <c r="G10" i="19"/>
  <c r="F10" i="19"/>
  <c r="E10" i="19"/>
  <c r="D10" i="19"/>
  <c r="C10" i="19"/>
  <c r="N10" i="18"/>
  <c r="M10" i="18"/>
  <c r="L10" i="18"/>
  <c r="K10" i="18"/>
  <c r="J10" i="18"/>
  <c r="I10" i="18"/>
  <c r="H10" i="18"/>
  <c r="G10" i="18"/>
  <c r="F10" i="18"/>
  <c r="E10" i="18"/>
  <c r="D10" i="18"/>
  <c r="C10" i="18"/>
  <c r="N10" i="17"/>
  <c r="M10" i="17"/>
  <c r="L10" i="17"/>
  <c r="K10" i="17"/>
  <c r="J10" i="17"/>
  <c r="I10" i="17"/>
  <c r="H10" i="17"/>
  <c r="G10" i="17"/>
  <c r="F10" i="17"/>
  <c r="E10" i="17"/>
  <c r="D10" i="17"/>
  <c r="C10" i="17"/>
  <c r="N10" i="16"/>
  <c r="M10" i="16"/>
  <c r="L10" i="16"/>
  <c r="K10" i="16"/>
  <c r="J10" i="16"/>
  <c r="I10" i="16"/>
  <c r="H10" i="16"/>
  <c r="G10" i="16"/>
  <c r="F10" i="16"/>
  <c r="E10" i="16"/>
  <c r="D10" i="16"/>
  <c r="C10" i="16"/>
  <c r="D19" i="15"/>
  <c r="E19" i="15"/>
  <c r="F19" i="15"/>
  <c r="G19" i="15"/>
  <c r="H19" i="15"/>
  <c r="I19" i="15"/>
  <c r="J19" i="15"/>
  <c r="K19" i="15"/>
  <c r="L19" i="15"/>
  <c r="M19" i="15"/>
  <c r="N19" i="15"/>
  <c r="D9" i="15"/>
  <c r="E9" i="15"/>
  <c r="F9" i="15"/>
  <c r="G9" i="15"/>
  <c r="H9" i="15"/>
  <c r="I9" i="15"/>
  <c r="J9" i="15"/>
  <c r="K9" i="15"/>
  <c r="L9" i="15"/>
  <c r="M9" i="15"/>
  <c r="N9" i="15"/>
  <c r="M19" i="20" l="1"/>
  <c r="M14" i="21" s="1"/>
  <c r="K19" i="20"/>
  <c r="K14" i="21" s="1"/>
  <c r="I19" i="20"/>
  <c r="I14" i="21" s="1"/>
  <c r="G19" i="20"/>
  <c r="G14" i="21" s="1"/>
  <c r="E19" i="20"/>
  <c r="E14" i="21" s="1"/>
  <c r="L21" i="19"/>
  <c r="L13" i="21" s="1"/>
  <c r="J21" i="19"/>
  <c r="J13" i="21" s="1"/>
  <c r="H21" i="19"/>
  <c r="H13" i="21" s="1"/>
  <c r="F21" i="19"/>
  <c r="F13" i="21" s="1"/>
  <c r="D21" i="19"/>
  <c r="D13" i="21" s="1"/>
  <c r="C22" i="18"/>
  <c r="C12" i="21" s="1"/>
  <c r="N21" i="17"/>
  <c r="N11" i="21" s="1"/>
  <c r="L21" i="17"/>
  <c r="L11" i="21" s="1"/>
  <c r="J21" i="17"/>
  <c r="J11" i="21" s="1"/>
  <c r="H21" i="17"/>
  <c r="H11" i="21" s="1"/>
  <c r="F21" i="17"/>
  <c r="F11" i="21" s="1"/>
  <c r="D21" i="17"/>
  <c r="D11" i="21" s="1"/>
  <c r="M21" i="17"/>
  <c r="M11" i="21" s="1"/>
  <c r="K21" i="17"/>
  <c r="K11" i="21" s="1"/>
  <c r="I21" i="17"/>
  <c r="I11" i="21" s="1"/>
  <c r="G21" i="17"/>
  <c r="G11" i="21" s="1"/>
  <c r="E21" i="17"/>
  <c r="E11" i="21" s="1"/>
  <c r="M20" i="16"/>
  <c r="M10" i="21" s="1"/>
  <c r="K20" i="16"/>
  <c r="K10" i="21" s="1"/>
  <c r="I20" i="16"/>
  <c r="I10" i="21" s="1"/>
  <c r="G20" i="16"/>
  <c r="G10" i="21" s="1"/>
  <c r="E20" i="16"/>
  <c r="E10" i="21" s="1"/>
  <c r="M20" i="15"/>
  <c r="M9" i="21" s="1"/>
  <c r="K20" i="15"/>
  <c r="K9" i="21" s="1"/>
  <c r="I20" i="15"/>
  <c r="I9" i="21" s="1"/>
  <c r="G20" i="15"/>
  <c r="G9" i="21" s="1"/>
  <c r="E20" i="15"/>
  <c r="E9" i="21" s="1"/>
  <c r="M22" i="18"/>
  <c r="M12" i="21" s="1"/>
  <c r="K22" i="18"/>
  <c r="K12" i="21" s="1"/>
  <c r="I22" i="18"/>
  <c r="I12" i="21" s="1"/>
  <c r="G22" i="18"/>
  <c r="G12" i="21" s="1"/>
  <c r="E22" i="18"/>
  <c r="E12" i="21" s="1"/>
  <c r="N20" i="15"/>
  <c r="N9" i="21" s="1"/>
  <c r="L20" i="15"/>
  <c r="L9" i="21" s="1"/>
  <c r="J20" i="15"/>
  <c r="J9" i="21" s="1"/>
  <c r="H20" i="15"/>
  <c r="H9" i="21" s="1"/>
  <c r="F20" i="15"/>
  <c r="F9" i="21" s="1"/>
  <c r="D20" i="15"/>
  <c r="D9" i="21" s="1"/>
  <c r="N20" i="16"/>
  <c r="N10" i="21" s="1"/>
  <c r="L20" i="16"/>
  <c r="L10" i="21" s="1"/>
  <c r="J20" i="16"/>
  <c r="J10" i="21" s="1"/>
  <c r="H20" i="16"/>
  <c r="H10" i="21" s="1"/>
  <c r="F20" i="16"/>
  <c r="F10" i="21" s="1"/>
  <c r="D20" i="16"/>
  <c r="D10" i="21" s="1"/>
  <c r="N19" i="20"/>
  <c r="N14" i="21" s="1"/>
  <c r="L19" i="20"/>
  <c r="L14" i="21" s="1"/>
  <c r="J19" i="20"/>
  <c r="J14" i="21" s="1"/>
  <c r="H19" i="20"/>
  <c r="H14" i="21" s="1"/>
  <c r="F19" i="20"/>
  <c r="F14" i="21" s="1"/>
  <c r="D19" i="20"/>
  <c r="D14" i="21" s="1"/>
  <c r="N22" i="18"/>
  <c r="N12" i="21" s="1"/>
  <c r="L22" i="18"/>
  <c r="L12" i="21" s="1"/>
  <c r="J22" i="18"/>
  <c r="J12" i="21" s="1"/>
  <c r="H22" i="18"/>
  <c r="H12" i="21" s="1"/>
  <c r="F22" i="18"/>
  <c r="F12" i="21" s="1"/>
  <c r="D22" i="18"/>
  <c r="D12" i="21" s="1"/>
  <c r="M21" i="19"/>
  <c r="M13" i="21" s="1"/>
  <c r="K21" i="19"/>
  <c r="K13" i="21" s="1"/>
  <c r="I21" i="19"/>
  <c r="I13" i="21" s="1"/>
  <c r="G21" i="19"/>
  <c r="G13" i="21" s="1"/>
  <c r="E21" i="19"/>
  <c r="E13" i="21" s="1"/>
  <c r="D20" i="14"/>
  <c r="E20" i="14"/>
  <c r="F20" i="14"/>
  <c r="G20" i="14"/>
  <c r="H20" i="14"/>
  <c r="I20" i="14"/>
  <c r="J20" i="14"/>
  <c r="K20" i="14"/>
  <c r="L20" i="14"/>
  <c r="M20" i="14"/>
  <c r="N20" i="14"/>
  <c r="D10" i="14"/>
  <c r="E10" i="14"/>
  <c r="F10" i="14"/>
  <c r="G10" i="14"/>
  <c r="H10" i="14"/>
  <c r="I10" i="14"/>
  <c r="J10" i="14"/>
  <c r="K10" i="14"/>
  <c r="L10" i="14"/>
  <c r="M10" i="14"/>
  <c r="N10" i="14"/>
  <c r="N21" i="13"/>
  <c r="M21" i="13"/>
  <c r="L21" i="13"/>
  <c r="K21" i="13"/>
  <c r="J21" i="13"/>
  <c r="I21" i="13"/>
  <c r="H21" i="13"/>
  <c r="G21" i="13"/>
  <c r="F21" i="13"/>
  <c r="E21" i="13"/>
  <c r="D21" i="13"/>
  <c r="C21" i="13"/>
  <c r="D10" i="13"/>
  <c r="E10" i="13"/>
  <c r="F10" i="13"/>
  <c r="G10" i="13"/>
  <c r="H10" i="13"/>
  <c r="I10" i="13"/>
  <c r="J10" i="13"/>
  <c r="K10" i="13"/>
  <c r="L10" i="13"/>
  <c r="M10" i="13"/>
  <c r="N10" i="13"/>
  <c r="D22" i="13"/>
  <c r="D7" i="21" s="1"/>
  <c r="F22" i="13"/>
  <c r="F7" i="21" s="1"/>
  <c r="H22" i="13"/>
  <c r="H7" i="21" s="1"/>
  <c r="J22" i="13"/>
  <c r="J7" i="21" s="1"/>
  <c r="L22" i="13"/>
  <c r="L7" i="21" s="1"/>
  <c r="N22" i="13"/>
  <c r="N7" i="21" s="1"/>
  <c r="D19" i="12"/>
  <c r="E19" i="12"/>
  <c r="F19" i="12"/>
  <c r="G19" i="12"/>
  <c r="H19" i="12"/>
  <c r="I19" i="12"/>
  <c r="J19" i="12"/>
  <c r="K19" i="12"/>
  <c r="L19" i="12"/>
  <c r="M19" i="12"/>
  <c r="N19" i="12"/>
  <c r="D10" i="12"/>
  <c r="E10" i="12"/>
  <c r="F10" i="12"/>
  <c r="G10" i="12"/>
  <c r="H10" i="12"/>
  <c r="I10" i="12"/>
  <c r="J10" i="12"/>
  <c r="K10" i="12"/>
  <c r="L10" i="12"/>
  <c r="M10" i="12"/>
  <c r="N10" i="12"/>
  <c r="C18" i="20"/>
  <c r="C19" i="20" s="1"/>
  <c r="C14" i="21" s="1"/>
  <c r="C20" i="19"/>
  <c r="C21" i="19" s="1"/>
  <c r="C13" i="21" s="1"/>
  <c r="C20" i="17"/>
  <c r="C21" i="17" s="1"/>
  <c r="C11" i="21" s="1"/>
  <c r="C19" i="16"/>
  <c r="C20" i="16" s="1"/>
  <c r="C10" i="21" s="1"/>
  <c r="C19" i="15"/>
  <c r="C9" i="15"/>
  <c r="C20" i="14"/>
  <c r="C10" i="14"/>
  <c r="C10" i="13"/>
  <c r="C19" i="12"/>
  <c r="C10" i="12"/>
  <c r="D23" i="11"/>
  <c r="E23" i="11"/>
  <c r="F23" i="11"/>
  <c r="F24" i="11" s="1"/>
  <c r="F5" i="21" s="1"/>
  <c r="G23" i="11"/>
  <c r="H23" i="11"/>
  <c r="H24" i="11" s="1"/>
  <c r="H5" i="21" s="1"/>
  <c r="I23" i="11"/>
  <c r="J23" i="11"/>
  <c r="J24" i="11" s="1"/>
  <c r="J5" i="21" s="1"/>
  <c r="K23" i="11"/>
  <c r="L23" i="11"/>
  <c r="L24" i="11" s="1"/>
  <c r="L5" i="21" s="1"/>
  <c r="M23" i="11"/>
  <c r="N23" i="11"/>
  <c r="N24" i="11" s="1"/>
  <c r="N5" i="21" s="1"/>
  <c r="D14" i="11"/>
  <c r="E14" i="11"/>
  <c r="F14" i="11"/>
  <c r="G14" i="11"/>
  <c r="H14" i="11"/>
  <c r="I14" i="11"/>
  <c r="J14" i="11"/>
  <c r="K14" i="11"/>
  <c r="L14" i="11"/>
  <c r="M14" i="11"/>
  <c r="N14" i="11"/>
  <c r="C23" i="11"/>
  <c r="C24" i="11" s="1"/>
  <c r="C5" i="21" s="1"/>
  <c r="C14" i="11"/>
  <c r="M21" i="14" l="1"/>
  <c r="M8" i="21" s="1"/>
  <c r="K21" i="14"/>
  <c r="K8" i="21" s="1"/>
  <c r="I21" i="14"/>
  <c r="I8" i="21" s="1"/>
  <c r="G21" i="14"/>
  <c r="G8" i="21" s="1"/>
  <c r="E21" i="14"/>
  <c r="E8" i="21" s="1"/>
  <c r="E22" i="13"/>
  <c r="E7" i="21" s="1"/>
  <c r="G22" i="13"/>
  <c r="G7" i="21" s="1"/>
  <c r="I22" i="13"/>
  <c r="I7" i="21" s="1"/>
  <c r="K22" i="13"/>
  <c r="K7" i="21" s="1"/>
  <c r="M22" i="13"/>
  <c r="M7" i="21" s="1"/>
  <c r="D24" i="11"/>
  <c r="D5" i="21" s="1"/>
  <c r="M24" i="11"/>
  <c r="M5" i="21" s="1"/>
  <c r="K24" i="11"/>
  <c r="K5" i="21" s="1"/>
  <c r="I24" i="11"/>
  <c r="I5" i="21" s="1"/>
  <c r="G24" i="11"/>
  <c r="G5" i="21" s="1"/>
  <c r="E24" i="11"/>
  <c r="E5" i="21" s="1"/>
  <c r="C22" i="13"/>
  <c r="C7" i="21" s="1"/>
  <c r="C21" i="14"/>
  <c r="C8" i="21" s="1"/>
  <c r="C20" i="15"/>
  <c r="C9" i="21" s="1"/>
  <c r="N21" i="14"/>
  <c r="N8" i="21" s="1"/>
  <c r="L21" i="14"/>
  <c r="L8" i="21" s="1"/>
  <c r="J21" i="14"/>
  <c r="J8" i="21" s="1"/>
  <c r="H21" i="14"/>
  <c r="H8" i="21" s="1"/>
  <c r="F21" i="14"/>
  <c r="F8" i="21" s="1"/>
  <c r="D21" i="14"/>
  <c r="D8" i="21" s="1"/>
  <c r="C20" i="12"/>
  <c r="C6" i="21" s="1"/>
  <c r="N20" i="12"/>
  <c r="N6" i="21" s="1"/>
  <c r="N16" i="21" s="1"/>
  <c r="L20" i="12"/>
  <c r="L6" i="21" s="1"/>
  <c r="J20" i="12"/>
  <c r="J6" i="21" s="1"/>
  <c r="J16" i="21" s="1"/>
  <c r="H20" i="12"/>
  <c r="H6" i="21" s="1"/>
  <c r="H16" i="21" s="1"/>
  <c r="F20" i="12"/>
  <c r="F6" i="21" s="1"/>
  <c r="F16" i="21" s="1"/>
  <c r="D20" i="12"/>
  <c r="D6" i="21" s="1"/>
  <c r="M20" i="12"/>
  <c r="M6" i="21" s="1"/>
  <c r="K20" i="12"/>
  <c r="K6" i="21" s="1"/>
  <c r="I20" i="12"/>
  <c r="I6" i="21" s="1"/>
  <c r="I16" i="21" s="1"/>
  <c r="G20" i="12"/>
  <c r="G6" i="21" s="1"/>
  <c r="E20" i="12"/>
  <c r="E6" i="21" s="1"/>
  <c r="D16" i="21" l="1"/>
  <c r="L16" i="21"/>
  <c r="C16" i="21"/>
  <c r="G16" i="21"/>
  <c r="K16" i="21"/>
  <c r="E16" i="21"/>
  <c r="M16" i="21"/>
</calcChain>
</file>

<file path=xl/sharedStrings.xml><?xml version="1.0" encoding="utf-8"?>
<sst xmlns="http://schemas.openxmlformats.org/spreadsheetml/2006/main" count="445" uniqueCount="120">
  <si>
    <t xml:space="preserve">День\      № р-ры </t>
  </si>
  <si>
    <t>Выход</t>
  </si>
  <si>
    <t>Белки</t>
  </si>
  <si>
    <t>Жиры</t>
  </si>
  <si>
    <t>Углеводы</t>
  </si>
  <si>
    <t>Калл</t>
  </si>
  <si>
    <t>В1</t>
  </si>
  <si>
    <t>С</t>
  </si>
  <si>
    <t>А</t>
  </si>
  <si>
    <t>Витамины</t>
  </si>
  <si>
    <t>Ca</t>
  </si>
  <si>
    <t>Mg</t>
  </si>
  <si>
    <t>P</t>
  </si>
  <si>
    <t>Fe</t>
  </si>
  <si>
    <t>Минеральные вещества</t>
  </si>
  <si>
    <t>1 день</t>
  </si>
  <si>
    <t xml:space="preserve">Завтрак </t>
  </si>
  <si>
    <t>Кофейный напиток с молоком</t>
  </si>
  <si>
    <t>Бутерброд с маслом</t>
  </si>
  <si>
    <t>Хлеб пшеничный</t>
  </si>
  <si>
    <t>Итого за завтрак</t>
  </si>
  <si>
    <t>Обед</t>
  </si>
  <si>
    <t>Хлеб ржаной</t>
  </si>
  <si>
    <t>Итого за обед</t>
  </si>
  <si>
    <t>ИТОГО ЗА ДЕНЬ</t>
  </si>
  <si>
    <t>Каша манная</t>
  </si>
  <si>
    <t>Какао с молоком</t>
  </si>
  <si>
    <t>2 день</t>
  </si>
  <si>
    <t>Бутерброд с маслом и сыром</t>
  </si>
  <si>
    <t>Компот из сухофруктов</t>
  </si>
  <si>
    <t>Чай с сахаром</t>
  </si>
  <si>
    <t>Салат из тертой моркови с яблоком</t>
  </si>
  <si>
    <t>Каша гречневая  рассыпчатая</t>
  </si>
  <si>
    <t>Кисель</t>
  </si>
  <si>
    <t>3 день</t>
  </si>
  <si>
    <t>4 день</t>
  </si>
  <si>
    <t>Рис отварной</t>
  </si>
  <si>
    <t>Напиток апельсиновый</t>
  </si>
  <si>
    <t>5 день</t>
  </si>
  <si>
    <t>Салат из свеклы отварной</t>
  </si>
  <si>
    <t>Компот из смеси сухофруктов</t>
  </si>
  <si>
    <t>Сок фруктовый</t>
  </si>
  <si>
    <t>6 день</t>
  </si>
  <si>
    <t>7 день</t>
  </si>
  <si>
    <t>8 день</t>
  </si>
  <si>
    <t>9 день</t>
  </si>
  <si>
    <t>10 день</t>
  </si>
  <si>
    <t>Макароны отварные с сыром</t>
  </si>
  <si>
    <t>54-3г-2020</t>
  </si>
  <si>
    <t>Наименование блюд                                       7 - 11 лет</t>
  </si>
  <si>
    <t>54-23гн-2020</t>
  </si>
  <si>
    <t>Жаркое по домашенму</t>
  </si>
  <si>
    <t>Оладьи со сгущенным молоком</t>
  </si>
  <si>
    <t>Рассольник Ленинградский</t>
  </si>
  <si>
    <t>40/10</t>
  </si>
  <si>
    <t>ГОСТ 27842-88</t>
  </si>
  <si>
    <t>ГОСТ 2077-84</t>
  </si>
  <si>
    <t>Салат из белокочанной капусты с морковью</t>
  </si>
  <si>
    <t>54-8з-2020</t>
  </si>
  <si>
    <t>Суп картофельный с макаронными изделиями</t>
  </si>
  <si>
    <t>54-7с-2020</t>
  </si>
  <si>
    <t>Плов с курицей</t>
  </si>
  <si>
    <t>54-12м-2020</t>
  </si>
  <si>
    <t>54-16з-2020</t>
  </si>
  <si>
    <t>54-12с-2020</t>
  </si>
  <si>
    <t>Суп с рыбными консервами (горбуша)</t>
  </si>
  <si>
    <t>54-9м-2020</t>
  </si>
  <si>
    <t>54-1хн-2020</t>
  </si>
  <si>
    <t>Винегрет с растительным маслом</t>
  </si>
  <si>
    <t>Жаркое по-домашнему</t>
  </si>
  <si>
    <t>54-21гн-2020</t>
  </si>
  <si>
    <t>54-9к-2020</t>
  </si>
  <si>
    <t>Каша молочная вязкая овсяная</t>
  </si>
  <si>
    <t>54-3гн-2020</t>
  </si>
  <si>
    <t>54-11з-2020</t>
  </si>
  <si>
    <t xml:space="preserve">Щи из свежей капусты на костном бульоне </t>
  </si>
  <si>
    <t>Тефтели мясные из говядины с рисом</t>
  </si>
  <si>
    <t>54-16м-2020</t>
  </si>
  <si>
    <t>54-4г-2020</t>
  </si>
  <si>
    <t>Фрукт (Апельсин)</t>
  </si>
  <si>
    <t>40/10/10</t>
  </si>
  <si>
    <t>Каша жидкая молочная рисовая</t>
  </si>
  <si>
    <t>54-21к-2020</t>
  </si>
  <si>
    <t>Салат из белокочанной капусты с морковью и яблоком</t>
  </si>
  <si>
    <t>54-9з-2020</t>
  </si>
  <si>
    <t>54-10с-2020</t>
  </si>
  <si>
    <t>54-9р-2020</t>
  </si>
  <si>
    <t>Рыба запеченная в сметанном соусе (минтай)</t>
  </si>
  <si>
    <t>Суп крестьянский с крупой (крупа перловая)</t>
  </si>
  <si>
    <t>54-6г-2020</t>
  </si>
  <si>
    <t>Фрукт (яблоко)</t>
  </si>
  <si>
    <t>Гуляш из говядины</t>
  </si>
  <si>
    <t>54-13з-2020</t>
  </si>
  <si>
    <t>Суп картофельный с горохом</t>
  </si>
  <si>
    <t>54-8с-2020</t>
  </si>
  <si>
    <t>макароны отварные</t>
  </si>
  <si>
    <t>54-1г-2020</t>
  </si>
  <si>
    <t>54-2м-2020</t>
  </si>
  <si>
    <t>Суп картофельный с фасолью</t>
  </si>
  <si>
    <t>54-9с-2020</t>
  </si>
  <si>
    <t>54-11м-2020</t>
  </si>
  <si>
    <t>Плов из отварной говядины</t>
  </si>
  <si>
    <t>54-7з-2020</t>
  </si>
  <si>
    <t>Курица тушеная с морковью</t>
  </si>
  <si>
    <t>54-25м-2020</t>
  </si>
  <si>
    <t>Салат из белокочанной капусты</t>
  </si>
  <si>
    <t>Салат из моркови и яблок</t>
  </si>
  <si>
    <t>Борщ с капустой и картофелем со сметаной</t>
  </si>
  <si>
    <t>54-2с-2020</t>
  </si>
  <si>
    <t>фрукт (Апельсин)</t>
  </si>
  <si>
    <t>Котлета рыбная (минтай)</t>
  </si>
  <si>
    <t>54-3р-2020</t>
  </si>
  <si>
    <t>54-3с-2020</t>
  </si>
  <si>
    <t>Суп крестьянский с крупой (крупа рисовая)</t>
  </si>
  <si>
    <t>54-11с-2020</t>
  </si>
  <si>
    <t xml:space="preserve">5 день </t>
  </si>
  <si>
    <t>Среднее за 10 денй</t>
  </si>
  <si>
    <t xml:space="preserve">Согласовано:  
Начальник Северо-западного территориального отдела Управления федеральной службы по надзору в сфере защиты прав потребителей и благополучия человека по Оренбургской области, главный государственный санитарный врач по городу Бугуруслан, Бугурусланскому, Асекеевскому и Северному  районам
__________________________________Н.Н. Прояева                                      "_______" ______________________ 2021год   </t>
  </si>
  <si>
    <t>Наименование блюд                                               7 - 11 лет</t>
  </si>
  <si>
    <t>Десятидневное меню питания учащихся Бугурусланского района (7-11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</si>
</sst>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3</xdr:row>
      <xdr:rowOff>19050</xdr:rowOff>
    </xdr:from>
    <xdr:to>
      <xdr:col>13</xdr:col>
      <xdr:colOff>581025</xdr:colOff>
      <xdr:row>3</xdr:row>
      <xdr:rowOff>933450</xdr:rowOff>
    </xdr:to>
    <xdr:sp macro="" textlink="" fLocksText="0">
      <xdr:nvSpPr>
        <xdr:cNvPr id="3" name="TextBox 2"/>
        <xdr:cNvSpPr>
          <a:spLocks noChangeArrowheads="1"/>
        </xdr:cNvSpPr>
      </xdr:nvSpPr>
      <xdr:spPr bwMode="auto">
        <a:xfrm>
          <a:off x="6657975" y="276225"/>
          <a:ext cx="3714750" cy="914400"/>
        </a:xfrm>
        <a:prstGeom prst="rect">
          <a:avLst/>
        </a:prstGeom>
        <a:solidFill>
          <a:srgbClr val="FFFFFF"/>
        </a:solidFill>
        <a:ln w="9360">
          <a:noFill/>
          <a:round/>
          <a:headEnd/>
          <a:tailEnd/>
        </a:ln>
        <a:effectLst/>
      </xdr:spPr>
      <xdr:txBody>
        <a:bodyPr vertOverflow="clip" wrap="square" lIns="90000" tIns="45000" rIns="90000" bIns="45000" anchor="t" upright="1"/>
        <a:lstStyle/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"Утверждаю":  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Заведующий отделом образования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__________________________________  М.Г. Куликова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"_______" ________________ 202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1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г</a:t>
          </a: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од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workbookViewId="0">
      <selection activeCell="B5" sqref="B5:M5"/>
    </sheetView>
  </sheetViews>
  <sheetFormatPr defaultRowHeight="15" x14ac:dyDescent="0.25"/>
  <cols>
    <col min="1" max="1" width="9.140625" style="15"/>
    <col min="2" max="2" width="37.140625" style="7" customWidth="1"/>
  </cols>
  <sheetData>
    <row r="1" spans="1:14" ht="20.25" customHeight="1" x14ac:dyDescent="0.25">
      <c r="B1" s="27" t="s">
        <v>117</v>
      </c>
      <c r="C1" s="28"/>
      <c r="D1" s="28"/>
      <c r="E1" s="28"/>
      <c r="I1" s="26"/>
      <c r="J1" s="26"/>
      <c r="K1" s="26"/>
      <c r="L1" s="26"/>
      <c r="M1" s="26"/>
    </row>
    <row r="2" spans="1:14" ht="2.25" hidden="1" customHeight="1" x14ac:dyDescent="0.25">
      <c r="B2" s="28"/>
      <c r="C2" s="28"/>
      <c r="D2" s="28"/>
      <c r="E2" s="28"/>
      <c r="I2" s="26"/>
      <c r="J2" s="26"/>
      <c r="K2" s="26"/>
      <c r="L2" s="26"/>
      <c r="M2" s="26"/>
    </row>
    <row r="3" spans="1:14" ht="15" hidden="1" customHeight="1" x14ac:dyDescent="0.25">
      <c r="B3" s="28"/>
      <c r="C3" s="28"/>
      <c r="D3" s="28"/>
      <c r="E3" s="28"/>
      <c r="I3" s="26"/>
      <c r="J3" s="26"/>
      <c r="K3" s="26"/>
      <c r="L3" s="26"/>
      <c r="M3" s="26"/>
    </row>
    <row r="4" spans="1:14" ht="110.25" customHeight="1" x14ac:dyDescent="0.25">
      <c r="B4" s="28"/>
      <c r="C4" s="28"/>
      <c r="D4" s="28"/>
      <c r="E4" s="28"/>
      <c r="I4" s="26"/>
      <c r="J4" s="26"/>
      <c r="K4" s="26"/>
      <c r="L4" s="26"/>
      <c r="M4" s="26"/>
    </row>
    <row r="5" spans="1:14" ht="20.25" customHeight="1" x14ac:dyDescent="0.25">
      <c r="B5" s="36" t="s">
        <v>119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4" ht="11.25" customHeight="1" x14ac:dyDescent="0.25"/>
    <row r="7" spans="1:14" ht="29.1" customHeight="1" x14ac:dyDescent="0.25">
      <c r="A7" s="34" t="s">
        <v>0</v>
      </c>
      <c r="B7" s="29" t="s">
        <v>118</v>
      </c>
      <c r="C7" s="29" t="s">
        <v>1</v>
      </c>
      <c r="D7" s="29" t="s">
        <v>2</v>
      </c>
      <c r="E7" s="29" t="s">
        <v>3</v>
      </c>
      <c r="F7" s="29" t="s">
        <v>4</v>
      </c>
      <c r="G7" s="29" t="s">
        <v>5</v>
      </c>
      <c r="H7" s="31" t="s">
        <v>9</v>
      </c>
      <c r="I7" s="32"/>
      <c r="J7" s="32"/>
      <c r="K7" s="31" t="s">
        <v>14</v>
      </c>
      <c r="L7" s="32"/>
      <c r="M7" s="32"/>
      <c r="N7" s="33"/>
    </row>
    <row r="8" spans="1:14" x14ac:dyDescent="0.25">
      <c r="A8" s="35"/>
      <c r="B8" s="30"/>
      <c r="C8" s="30"/>
      <c r="D8" s="30"/>
      <c r="E8" s="30"/>
      <c r="F8" s="30"/>
      <c r="G8" s="30"/>
      <c r="H8" s="1" t="s">
        <v>6</v>
      </c>
      <c r="I8" s="1" t="s">
        <v>7</v>
      </c>
      <c r="J8" s="1" t="s">
        <v>8</v>
      </c>
      <c r="K8" s="1" t="s">
        <v>10</v>
      </c>
      <c r="L8" s="1" t="s">
        <v>11</v>
      </c>
      <c r="M8" s="1" t="s">
        <v>12</v>
      </c>
      <c r="N8" s="1" t="s">
        <v>13</v>
      </c>
    </row>
    <row r="9" spans="1:14" x14ac:dyDescent="0.25">
      <c r="A9" s="13" t="s">
        <v>15</v>
      </c>
      <c r="B9" s="3" t="s">
        <v>16</v>
      </c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ht="30" customHeight="1" x14ac:dyDescent="0.25">
      <c r="A10" s="14" t="s">
        <v>48</v>
      </c>
      <c r="B10" s="2" t="s">
        <v>47</v>
      </c>
      <c r="C10" s="1">
        <v>150</v>
      </c>
      <c r="D10" s="1">
        <v>7.9</v>
      </c>
      <c r="E10" s="1">
        <v>7.2</v>
      </c>
      <c r="F10" s="1">
        <v>28.6</v>
      </c>
      <c r="G10" s="1">
        <v>210.6</v>
      </c>
      <c r="H10" s="1">
        <v>0.05</v>
      </c>
      <c r="I10" s="1">
        <v>0.04</v>
      </c>
      <c r="J10" s="1">
        <v>38.299999999999997</v>
      </c>
      <c r="K10" s="1">
        <v>126</v>
      </c>
      <c r="L10" s="1">
        <v>11</v>
      </c>
      <c r="M10" s="1">
        <v>100</v>
      </c>
      <c r="N10" s="1">
        <v>0.8</v>
      </c>
    </row>
    <row r="11" spans="1:14" ht="30" customHeight="1" x14ac:dyDescent="0.25">
      <c r="A11" s="14" t="s">
        <v>50</v>
      </c>
      <c r="B11" s="2" t="s">
        <v>17</v>
      </c>
      <c r="C11" s="1">
        <v>200</v>
      </c>
      <c r="D11" s="1">
        <v>3.8</v>
      </c>
      <c r="E11" s="1">
        <v>3.5</v>
      </c>
      <c r="F11" s="1">
        <v>11.2</v>
      </c>
      <c r="G11" s="1">
        <v>91.2</v>
      </c>
      <c r="H11" s="1">
        <v>0.03</v>
      </c>
      <c r="I11" s="1">
        <v>0.52</v>
      </c>
      <c r="J11" s="1">
        <v>13.29</v>
      </c>
      <c r="K11" s="1">
        <v>111</v>
      </c>
      <c r="L11" s="1">
        <v>30.7</v>
      </c>
      <c r="M11" s="1">
        <v>107</v>
      </c>
      <c r="N11" s="1">
        <v>1.1000000000000001</v>
      </c>
    </row>
    <row r="12" spans="1:14" ht="30" customHeight="1" x14ac:dyDescent="0.25">
      <c r="A12" s="14"/>
      <c r="B12" s="2" t="s">
        <v>18</v>
      </c>
      <c r="C12" s="1" t="s">
        <v>54</v>
      </c>
      <c r="D12" s="1">
        <v>2.0299999999999998</v>
      </c>
      <c r="E12" s="1">
        <v>8.6</v>
      </c>
      <c r="F12" s="1">
        <v>0.44</v>
      </c>
      <c r="G12" s="1">
        <v>129.1</v>
      </c>
      <c r="H12" s="1">
        <v>0.05</v>
      </c>
      <c r="I12" s="1">
        <v>0</v>
      </c>
      <c r="J12" s="1">
        <v>0.05</v>
      </c>
      <c r="K12" s="1">
        <v>52.2</v>
      </c>
      <c r="L12" s="1">
        <v>8.9</v>
      </c>
      <c r="M12" s="1">
        <v>46.6</v>
      </c>
      <c r="N12" s="1">
        <v>0.65</v>
      </c>
    </row>
    <row r="13" spans="1:14" ht="30" customHeight="1" x14ac:dyDescent="0.25">
      <c r="A13" s="14" t="s">
        <v>55</v>
      </c>
      <c r="B13" s="2" t="s">
        <v>19</v>
      </c>
      <c r="C13" s="1">
        <v>50</v>
      </c>
      <c r="D13" s="1">
        <v>3.07</v>
      </c>
      <c r="E13" s="1">
        <v>1.07</v>
      </c>
      <c r="F13" s="1">
        <v>20.9</v>
      </c>
      <c r="G13" s="1">
        <v>107.2</v>
      </c>
      <c r="H13" s="1">
        <v>0.13</v>
      </c>
      <c r="I13" s="1">
        <v>0</v>
      </c>
      <c r="J13" s="1">
        <v>0</v>
      </c>
      <c r="K13" s="1">
        <v>0.01</v>
      </c>
      <c r="L13" s="1">
        <v>14.1</v>
      </c>
      <c r="M13" s="1">
        <v>35.1</v>
      </c>
      <c r="N13" s="1">
        <v>1.05</v>
      </c>
    </row>
    <row r="14" spans="1:14" x14ac:dyDescent="0.25">
      <c r="A14" s="14"/>
      <c r="B14" s="3" t="s">
        <v>20</v>
      </c>
      <c r="C14" s="4">
        <f>SUM(C10:C13)</f>
        <v>400</v>
      </c>
      <c r="D14" s="4">
        <f t="shared" ref="D14:N14" si="0">SUM(D10:D13)</f>
        <v>16.799999999999997</v>
      </c>
      <c r="E14" s="4">
        <f t="shared" si="0"/>
        <v>20.369999999999997</v>
      </c>
      <c r="F14" s="4">
        <f t="shared" si="0"/>
        <v>61.139999999999993</v>
      </c>
      <c r="G14" s="4">
        <f t="shared" si="0"/>
        <v>538.1</v>
      </c>
      <c r="H14" s="4">
        <f t="shared" si="0"/>
        <v>0.26</v>
      </c>
      <c r="I14" s="4">
        <f t="shared" si="0"/>
        <v>0.56000000000000005</v>
      </c>
      <c r="J14" s="4">
        <f t="shared" si="0"/>
        <v>51.639999999999993</v>
      </c>
      <c r="K14" s="4">
        <f t="shared" si="0"/>
        <v>289.20999999999998</v>
      </c>
      <c r="L14" s="4">
        <f t="shared" si="0"/>
        <v>64.7</v>
      </c>
      <c r="M14" s="4">
        <f t="shared" si="0"/>
        <v>288.7</v>
      </c>
      <c r="N14" s="4">
        <f t="shared" si="0"/>
        <v>3.6000000000000005</v>
      </c>
    </row>
    <row r="15" spans="1:14" x14ac:dyDescent="0.25">
      <c r="A15" s="14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4"/>
      <c r="B16" s="3" t="s">
        <v>21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30" customHeight="1" x14ac:dyDescent="0.25">
      <c r="A17" s="14" t="s">
        <v>58</v>
      </c>
      <c r="B17" s="2" t="s">
        <v>57</v>
      </c>
      <c r="C17" s="1">
        <v>80</v>
      </c>
      <c r="D17" s="1">
        <v>1.3</v>
      </c>
      <c r="E17" s="1">
        <v>8.1</v>
      </c>
      <c r="F17" s="1">
        <v>7.8</v>
      </c>
      <c r="G17" s="1">
        <v>108.7</v>
      </c>
      <c r="H17" s="1">
        <v>0.02</v>
      </c>
      <c r="I17" s="1">
        <v>23.1</v>
      </c>
      <c r="J17" s="1">
        <v>121.5</v>
      </c>
      <c r="K17" s="1">
        <v>27</v>
      </c>
      <c r="L17" s="1">
        <v>10</v>
      </c>
      <c r="M17" s="1">
        <v>19</v>
      </c>
      <c r="N17" s="1">
        <v>0.4</v>
      </c>
    </row>
    <row r="18" spans="1:14" ht="30" customHeight="1" x14ac:dyDescent="0.25">
      <c r="A18" s="14" t="s">
        <v>60</v>
      </c>
      <c r="B18" s="2" t="s">
        <v>59</v>
      </c>
      <c r="C18" s="1">
        <v>200</v>
      </c>
      <c r="D18" s="1">
        <v>6.61</v>
      </c>
      <c r="E18" s="1">
        <v>3.56</v>
      </c>
      <c r="F18" s="1">
        <v>12.46</v>
      </c>
      <c r="G18" s="1">
        <v>128.4</v>
      </c>
      <c r="H18" s="1">
        <v>0.09</v>
      </c>
      <c r="I18" s="1">
        <v>1.1299999999999999</v>
      </c>
      <c r="J18" s="1">
        <v>0.05</v>
      </c>
      <c r="K18" s="1">
        <v>52.3</v>
      </c>
      <c r="L18" s="1">
        <v>21.6</v>
      </c>
      <c r="M18" s="1">
        <v>97</v>
      </c>
      <c r="N18" s="1">
        <v>2.13</v>
      </c>
    </row>
    <row r="19" spans="1:14" ht="30" customHeight="1" x14ac:dyDescent="0.25">
      <c r="A19" s="14" t="s">
        <v>62</v>
      </c>
      <c r="B19" s="2" t="s">
        <v>61</v>
      </c>
      <c r="C19" s="5">
        <v>200</v>
      </c>
      <c r="D19" s="1">
        <v>27.3</v>
      </c>
      <c r="E19" s="1">
        <v>8.1</v>
      </c>
      <c r="F19" s="1">
        <v>33.200000000000003</v>
      </c>
      <c r="G19" s="1">
        <v>314.60000000000002</v>
      </c>
      <c r="H19" s="1">
        <v>0.08</v>
      </c>
      <c r="I19" s="1">
        <v>2.36</v>
      </c>
      <c r="J19" s="1">
        <v>147</v>
      </c>
      <c r="K19" s="1">
        <v>20</v>
      </c>
      <c r="L19" s="1">
        <v>108</v>
      </c>
      <c r="M19" s="1">
        <v>234</v>
      </c>
      <c r="N19" s="1">
        <v>2</v>
      </c>
    </row>
    <row r="20" spans="1:14" ht="30" customHeight="1" x14ac:dyDescent="0.25">
      <c r="A20" s="14"/>
      <c r="B20" s="2" t="s">
        <v>41</v>
      </c>
      <c r="C20" s="1">
        <v>200</v>
      </c>
      <c r="D20" s="1">
        <v>1</v>
      </c>
      <c r="E20" s="1">
        <v>0.2</v>
      </c>
      <c r="F20" s="1">
        <v>29.3</v>
      </c>
      <c r="G20" s="1">
        <v>92</v>
      </c>
      <c r="H20" s="1">
        <v>0.09</v>
      </c>
      <c r="I20" s="1">
        <v>5.23</v>
      </c>
      <c r="J20" s="1">
        <v>0</v>
      </c>
      <c r="K20" s="1">
        <v>14</v>
      </c>
      <c r="L20" s="1">
        <v>18</v>
      </c>
      <c r="M20" s="1">
        <v>17</v>
      </c>
      <c r="N20" s="1">
        <v>0.8</v>
      </c>
    </row>
    <row r="21" spans="1:14" ht="30" customHeight="1" x14ac:dyDescent="0.25">
      <c r="A21" s="14" t="s">
        <v>55</v>
      </c>
      <c r="B21" s="2" t="s">
        <v>19</v>
      </c>
      <c r="C21" s="1">
        <v>50</v>
      </c>
      <c r="D21" s="1">
        <v>3.07</v>
      </c>
      <c r="E21" s="1">
        <v>1.07</v>
      </c>
      <c r="F21" s="1">
        <v>20.9</v>
      </c>
      <c r="G21" s="1">
        <v>107.2</v>
      </c>
      <c r="H21" s="1">
        <v>0.13</v>
      </c>
      <c r="I21" s="1">
        <v>0</v>
      </c>
      <c r="J21" s="1">
        <v>0</v>
      </c>
      <c r="K21" s="1">
        <v>0.01</v>
      </c>
      <c r="L21" s="1">
        <v>14.1</v>
      </c>
      <c r="M21" s="1">
        <v>35.1</v>
      </c>
      <c r="N21" s="1">
        <v>1.05</v>
      </c>
    </row>
    <row r="22" spans="1:14" ht="30" customHeight="1" x14ac:dyDescent="0.25">
      <c r="A22" s="14" t="s">
        <v>56</v>
      </c>
      <c r="B22" s="2" t="s">
        <v>22</v>
      </c>
      <c r="C22" s="11">
        <v>30</v>
      </c>
      <c r="D22" s="17">
        <v>1.98</v>
      </c>
      <c r="E22" s="17">
        <v>0.36</v>
      </c>
      <c r="F22" s="17">
        <v>0.69</v>
      </c>
      <c r="G22" s="17">
        <v>54.3</v>
      </c>
      <c r="H22" s="17">
        <v>0.05</v>
      </c>
      <c r="I22" s="17">
        <v>0</v>
      </c>
      <c r="J22" s="17">
        <v>0</v>
      </c>
      <c r="K22" s="17">
        <v>10.5</v>
      </c>
      <c r="L22" s="17">
        <v>6</v>
      </c>
      <c r="M22" s="17">
        <v>37.700000000000003</v>
      </c>
      <c r="N22" s="17">
        <v>0.315</v>
      </c>
    </row>
    <row r="23" spans="1:14" x14ac:dyDescent="0.25">
      <c r="A23" s="14"/>
      <c r="B23" s="3" t="s">
        <v>23</v>
      </c>
      <c r="C23" s="4">
        <f>SUM(C17:C22)</f>
        <v>760</v>
      </c>
      <c r="D23" s="4">
        <f t="shared" ref="D23:N23" si="1">SUM(D17:D22)</f>
        <v>41.26</v>
      </c>
      <c r="E23" s="4">
        <f t="shared" si="1"/>
        <v>21.389999999999997</v>
      </c>
      <c r="F23" s="4">
        <f t="shared" si="1"/>
        <v>104.35</v>
      </c>
      <c r="G23" s="4">
        <f t="shared" si="1"/>
        <v>805.2</v>
      </c>
      <c r="H23" s="4">
        <f t="shared" si="1"/>
        <v>0.46</v>
      </c>
      <c r="I23" s="4">
        <f t="shared" si="1"/>
        <v>31.82</v>
      </c>
      <c r="J23" s="4">
        <f t="shared" si="1"/>
        <v>268.55</v>
      </c>
      <c r="K23" s="4">
        <f t="shared" si="1"/>
        <v>123.81</v>
      </c>
      <c r="L23" s="4">
        <f t="shared" si="1"/>
        <v>177.7</v>
      </c>
      <c r="M23" s="4">
        <f t="shared" si="1"/>
        <v>439.8</v>
      </c>
      <c r="N23" s="4">
        <f t="shared" si="1"/>
        <v>6.6949999999999994</v>
      </c>
    </row>
    <row r="24" spans="1:14" x14ac:dyDescent="0.25">
      <c r="A24" s="14"/>
      <c r="B24" s="3" t="s">
        <v>24</v>
      </c>
      <c r="C24" s="4">
        <f>C23+C14</f>
        <v>1160</v>
      </c>
      <c r="D24" s="4">
        <f t="shared" ref="D24:N24" si="2">D23+D14</f>
        <v>58.059999999999995</v>
      </c>
      <c r="E24" s="4">
        <f t="shared" si="2"/>
        <v>41.759999999999991</v>
      </c>
      <c r="F24" s="4">
        <f t="shared" si="2"/>
        <v>165.48999999999998</v>
      </c>
      <c r="G24" s="4">
        <f t="shared" si="2"/>
        <v>1343.3000000000002</v>
      </c>
      <c r="H24" s="4">
        <f t="shared" si="2"/>
        <v>0.72</v>
      </c>
      <c r="I24" s="4">
        <f t="shared" si="2"/>
        <v>32.380000000000003</v>
      </c>
      <c r="J24" s="4">
        <f t="shared" si="2"/>
        <v>320.19</v>
      </c>
      <c r="K24" s="4">
        <f t="shared" si="2"/>
        <v>413.02</v>
      </c>
      <c r="L24" s="4">
        <f t="shared" si="2"/>
        <v>242.39999999999998</v>
      </c>
      <c r="M24" s="4">
        <f t="shared" si="2"/>
        <v>728.5</v>
      </c>
      <c r="N24" s="4">
        <f t="shared" si="2"/>
        <v>10.295</v>
      </c>
    </row>
    <row r="25" spans="1:14" x14ac:dyDescent="0.25">
      <c r="A25" s="14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13">
    <mergeCell ref="C9:N9"/>
    <mergeCell ref="F7:F8"/>
    <mergeCell ref="A7:A8"/>
    <mergeCell ref="B7:B8"/>
    <mergeCell ref="C7:C8"/>
    <mergeCell ref="D7:D8"/>
    <mergeCell ref="E7:E8"/>
    <mergeCell ref="I1:M4"/>
    <mergeCell ref="B1:E4"/>
    <mergeCell ref="G7:G8"/>
    <mergeCell ref="H7:J7"/>
    <mergeCell ref="K7:N7"/>
    <mergeCell ref="B5:M5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topLeftCell="A6" workbookViewId="0">
      <selection activeCell="K6" sqref="K6:K20"/>
    </sheetView>
  </sheetViews>
  <sheetFormatPr defaultRowHeight="15" x14ac:dyDescent="0.25"/>
  <cols>
    <col min="2" max="2" width="31.5703125" customWidth="1"/>
  </cols>
  <sheetData>
    <row r="3" spans="1:14" x14ac:dyDescent="0.25">
      <c r="A3" s="29" t="s">
        <v>0</v>
      </c>
      <c r="B3" s="29" t="s">
        <v>49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31" t="s">
        <v>9</v>
      </c>
      <c r="I3" s="32"/>
      <c r="J3" s="32"/>
      <c r="K3" s="31" t="s">
        <v>14</v>
      </c>
      <c r="L3" s="32"/>
      <c r="M3" s="32"/>
      <c r="N3" s="33"/>
    </row>
    <row r="4" spans="1:14" x14ac:dyDescent="0.25">
      <c r="A4" s="30"/>
      <c r="B4" s="30"/>
      <c r="C4" s="30"/>
      <c r="D4" s="30"/>
      <c r="E4" s="30"/>
      <c r="F4" s="30"/>
      <c r="G4" s="30"/>
      <c r="H4" s="1" t="s">
        <v>6</v>
      </c>
      <c r="I4" s="1" t="s">
        <v>7</v>
      </c>
      <c r="J4" s="1" t="s">
        <v>8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x14ac:dyDescent="0.25">
      <c r="A5" s="4" t="s">
        <v>46</v>
      </c>
      <c r="B5" s="3" t="s">
        <v>16</v>
      </c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30" customHeight="1" x14ac:dyDescent="0.25">
      <c r="A6" s="14"/>
      <c r="B6" s="2" t="s">
        <v>52</v>
      </c>
      <c r="C6" s="14">
        <v>100</v>
      </c>
      <c r="D6" s="14">
        <v>7.3</v>
      </c>
      <c r="E6" s="14">
        <v>8.8000000000000007</v>
      </c>
      <c r="F6" s="14">
        <v>34.799999999999997</v>
      </c>
      <c r="G6" s="14">
        <v>243.4</v>
      </c>
      <c r="H6" s="14">
        <v>7.0000000000000007E-2</v>
      </c>
      <c r="I6" s="14">
        <v>0.4</v>
      </c>
      <c r="J6" s="14">
        <v>62.3</v>
      </c>
      <c r="K6" s="14">
        <v>136.69999999999999</v>
      </c>
      <c r="L6" s="14">
        <v>19.329999999999998</v>
      </c>
      <c r="M6" s="14">
        <v>133.19999999999999</v>
      </c>
      <c r="N6" s="14">
        <v>0.67</v>
      </c>
    </row>
    <row r="7" spans="1:14" ht="30" customHeight="1" x14ac:dyDescent="0.25">
      <c r="A7" s="14" t="s">
        <v>73</v>
      </c>
      <c r="B7" s="2" t="s">
        <v>30</v>
      </c>
      <c r="C7" s="14">
        <v>200</v>
      </c>
      <c r="D7" s="14">
        <v>0.2</v>
      </c>
      <c r="E7" s="14">
        <v>0</v>
      </c>
      <c r="F7" s="14">
        <v>6.5</v>
      </c>
      <c r="G7" s="14">
        <v>26.8</v>
      </c>
      <c r="H7" s="14">
        <v>0</v>
      </c>
      <c r="I7" s="14">
        <v>0.04</v>
      </c>
      <c r="J7" s="14">
        <v>0.3</v>
      </c>
      <c r="K7" s="14">
        <v>4.5</v>
      </c>
      <c r="L7" s="14">
        <v>3.8</v>
      </c>
      <c r="M7" s="14">
        <v>7.2</v>
      </c>
      <c r="N7" s="14">
        <v>0.7</v>
      </c>
    </row>
    <row r="8" spans="1:14" ht="30" customHeight="1" x14ac:dyDescent="0.25">
      <c r="A8" s="14"/>
      <c r="B8" s="2" t="s">
        <v>90</v>
      </c>
      <c r="C8" s="14">
        <v>100</v>
      </c>
      <c r="D8" s="14">
        <v>0.4</v>
      </c>
      <c r="E8" s="14">
        <v>0.4</v>
      </c>
      <c r="F8" s="14">
        <v>10.3</v>
      </c>
      <c r="G8" s="14">
        <v>44</v>
      </c>
      <c r="H8" s="14">
        <v>0.03</v>
      </c>
      <c r="I8" s="14">
        <v>10</v>
      </c>
      <c r="J8" s="14">
        <v>0</v>
      </c>
      <c r="K8" s="14">
        <v>16</v>
      </c>
      <c r="L8" s="14">
        <v>9</v>
      </c>
      <c r="M8" s="14">
        <v>11</v>
      </c>
      <c r="N8" s="14">
        <v>0.3</v>
      </c>
    </row>
    <row r="9" spans="1:14" ht="15" customHeight="1" x14ac:dyDescent="0.25">
      <c r="A9" s="14"/>
      <c r="B9" s="3" t="s">
        <v>20</v>
      </c>
      <c r="C9" s="13">
        <f>SUM(C6:C8)</f>
        <v>400</v>
      </c>
      <c r="D9" s="13">
        <f t="shared" ref="D9:N9" si="0">SUM(D6:D8)</f>
        <v>7.9</v>
      </c>
      <c r="E9" s="13">
        <f t="shared" si="0"/>
        <v>9.2000000000000011</v>
      </c>
      <c r="F9" s="13">
        <f t="shared" si="0"/>
        <v>51.599999999999994</v>
      </c>
      <c r="G9" s="13">
        <f t="shared" si="0"/>
        <v>314.2</v>
      </c>
      <c r="H9" s="13">
        <f t="shared" si="0"/>
        <v>0.1</v>
      </c>
      <c r="I9" s="13">
        <f t="shared" si="0"/>
        <v>10.44</v>
      </c>
      <c r="J9" s="13">
        <f t="shared" si="0"/>
        <v>62.599999999999994</v>
      </c>
      <c r="K9" s="13">
        <f t="shared" si="0"/>
        <v>157.19999999999999</v>
      </c>
      <c r="L9" s="13">
        <f t="shared" si="0"/>
        <v>32.129999999999995</v>
      </c>
      <c r="M9" s="13">
        <f t="shared" si="0"/>
        <v>151.39999999999998</v>
      </c>
      <c r="N9" s="13">
        <f t="shared" si="0"/>
        <v>1.6700000000000002</v>
      </c>
    </row>
    <row r="10" spans="1:14" x14ac:dyDescent="0.25">
      <c r="A10" s="1"/>
      <c r="B10" s="2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x14ac:dyDescent="0.25">
      <c r="A11" s="1"/>
      <c r="B11" s="3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s="15" customFormat="1" ht="30" customHeight="1" x14ac:dyDescent="0.25">
      <c r="A12" s="14" t="s">
        <v>84</v>
      </c>
      <c r="B12" s="2" t="s">
        <v>83</v>
      </c>
      <c r="C12" s="14">
        <v>80</v>
      </c>
      <c r="D12" s="14">
        <v>1.1000000000000001</v>
      </c>
      <c r="E12" s="14">
        <v>8.1</v>
      </c>
      <c r="F12" s="14">
        <v>4.8</v>
      </c>
      <c r="G12" s="14">
        <v>96.7</v>
      </c>
      <c r="H12" s="14">
        <v>0.02</v>
      </c>
      <c r="I12" s="14">
        <v>23.1</v>
      </c>
      <c r="J12" s="14">
        <v>322.2</v>
      </c>
      <c r="K12" s="14">
        <v>30</v>
      </c>
      <c r="L12" s="14">
        <v>15</v>
      </c>
      <c r="M12" s="14">
        <v>25</v>
      </c>
      <c r="N12" s="14">
        <v>0.7</v>
      </c>
    </row>
    <row r="13" spans="1:14" s="15" customFormat="1" ht="30" customHeight="1" x14ac:dyDescent="0.25">
      <c r="A13" s="14" t="s">
        <v>114</v>
      </c>
      <c r="B13" s="2" t="s">
        <v>113</v>
      </c>
      <c r="C13" s="14">
        <v>200</v>
      </c>
      <c r="D13" s="22">
        <v>4.96</v>
      </c>
      <c r="E13" s="22">
        <v>6.24</v>
      </c>
      <c r="F13" s="22">
        <v>11.24</v>
      </c>
      <c r="G13" s="22">
        <v>120.72</v>
      </c>
      <c r="H13" s="22">
        <v>0.04</v>
      </c>
      <c r="I13" s="22">
        <v>6.4240000000000004</v>
      </c>
      <c r="J13" s="22">
        <v>106.48</v>
      </c>
      <c r="K13" s="22">
        <v>25.36</v>
      </c>
      <c r="L13" s="22">
        <v>15.2</v>
      </c>
      <c r="M13" s="22">
        <v>40.4</v>
      </c>
      <c r="N13" s="22">
        <v>0.48</v>
      </c>
    </row>
    <row r="14" spans="1:14" s="15" customFormat="1" ht="30" customHeight="1" x14ac:dyDescent="0.25">
      <c r="A14" s="14" t="s">
        <v>66</v>
      </c>
      <c r="B14" s="2" t="s">
        <v>51</v>
      </c>
      <c r="C14" s="23">
        <v>200</v>
      </c>
      <c r="D14" s="23">
        <v>20.100000000000001</v>
      </c>
      <c r="E14" s="23">
        <v>19.3</v>
      </c>
      <c r="F14" s="23">
        <v>17.100000000000001</v>
      </c>
      <c r="G14" s="23">
        <v>323</v>
      </c>
      <c r="H14" s="23">
        <v>0.13</v>
      </c>
      <c r="I14" s="23">
        <v>9.5</v>
      </c>
      <c r="J14" s="23">
        <v>35.200000000000003</v>
      </c>
      <c r="K14" s="23">
        <v>25</v>
      </c>
      <c r="L14" s="23">
        <v>45</v>
      </c>
      <c r="M14" s="23">
        <v>230</v>
      </c>
      <c r="N14" s="23">
        <v>3.4</v>
      </c>
    </row>
    <row r="15" spans="1:14" s="15" customFormat="1" ht="30" customHeight="1" x14ac:dyDescent="0.25">
      <c r="A15" s="14" t="s">
        <v>73</v>
      </c>
      <c r="B15" s="2" t="s">
        <v>30</v>
      </c>
      <c r="C15" s="14">
        <v>200</v>
      </c>
      <c r="D15" s="14">
        <v>0.2</v>
      </c>
      <c r="E15" s="14">
        <v>0</v>
      </c>
      <c r="F15" s="14">
        <v>6.5</v>
      </c>
      <c r="G15" s="14">
        <v>26.8</v>
      </c>
      <c r="H15" s="14">
        <v>0</v>
      </c>
      <c r="I15" s="14">
        <v>0.04</v>
      </c>
      <c r="J15" s="14">
        <v>0.3</v>
      </c>
      <c r="K15" s="14">
        <v>4.5</v>
      </c>
      <c r="L15" s="14">
        <v>3.8</v>
      </c>
      <c r="M15" s="14">
        <v>7.2</v>
      </c>
      <c r="N15" s="14">
        <v>0.7</v>
      </c>
    </row>
    <row r="16" spans="1:14" s="15" customFormat="1" ht="30" customHeight="1" x14ac:dyDescent="0.25">
      <c r="A16" s="14" t="s">
        <v>55</v>
      </c>
      <c r="B16" s="2" t="s">
        <v>19</v>
      </c>
      <c r="C16" s="14">
        <v>50</v>
      </c>
      <c r="D16" s="14">
        <v>3.07</v>
      </c>
      <c r="E16" s="14">
        <v>1.07</v>
      </c>
      <c r="F16" s="14">
        <v>20.9</v>
      </c>
      <c r="G16" s="14">
        <v>107.2</v>
      </c>
      <c r="H16" s="14">
        <v>0.13</v>
      </c>
      <c r="I16" s="14">
        <v>0</v>
      </c>
      <c r="J16" s="14">
        <v>0</v>
      </c>
      <c r="K16" s="14">
        <v>0.01</v>
      </c>
      <c r="L16" s="14">
        <v>14.1</v>
      </c>
      <c r="M16" s="14">
        <v>35.1</v>
      </c>
      <c r="N16" s="14">
        <v>1.05</v>
      </c>
    </row>
    <row r="17" spans="1:14" s="15" customFormat="1" ht="30" customHeight="1" x14ac:dyDescent="0.25">
      <c r="A17" s="14" t="s">
        <v>56</v>
      </c>
      <c r="B17" s="2" t="s">
        <v>22</v>
      </c>
      <c r="C17" s="16">
        <v>30</v>
      </c>
      <c r="D17" s="22">
        <v>1.98</v>
      </c>
      <c r="E17" s="22">
        <v>0.36</v>
      </c>
      <c r="F17" s="22">
        <v>0.69</v>
      </c>
      <c r="G17" s="22">
        <v>54.3</v>
      </c>
      <c r="H17" s="22">
        <v>0.05</v>
      </c>
      <c r="I17" s="22">
        <v>0</v>
      </c>
      <c r="J17" s="22">
        <v>0</v>
      </c>
      <c r="K17" s="22">
        <v>10.5</v>
      </c>
      <c r="L17" s="22">
        <v>6</v>
      </c>
      <c r="M17" s="22">
        <v>37.700000000000003</v>
      </c>
      <c r="N17" s="22">
        <v>0.315</v>
      </c>
    </row>
    <row r="18" spans="1:14" ht="17.100000000000001" customHeight="1" x14ac:dyDescent="0.25">
      <c r="A18" s="1"/>
      <c r="B18" s="3" t="s">
        <v>23</v>
      </c>
      <c r="C18" s="13">
        <f>SUM(C12:C17)</f>
        <v>760</v>
      </c>
      <c r="D18" s="13">
        <f t="shared" ref="D18:N18" si="1">SUM(D12:D17)</f>
        <v>31.410000000000004</v>
      </c>
      <c r="E18" s="13">
        <f t="shared" si="1"/>
        <v>35.07</v>
      </c>
      <c r="F18" s="13">
        <f t="shared" si="1"/>
        <v>61.23</v>
      </c>
      <c r="G18" s="13">
        <f t="shared" si="1"/>
        <v>728.72</v>
      </c>
      <c r="H18" s="13">
        <f t="shared" si="1"/>
        <v>0.37</v>
      </c>
      <c r="I18" s="13">
        <f t="shared" si="1"/>
        <v>39.064</v>
      </c>
      <c r="J18" s="13">
        <f t="shared" si="1"/>
        <v>464.18</v>
      </c>
      <c r="K18" s="13">
        <f t="shared" si="1"/>
        <v>95.37</v>
      </c>
      <c r="L18" s="13">
        <f t="shared" si="1"/>
        <v>99.1</v>
      </c>
      <c r="M18" s="13">
        <f t="shared" si="1"/>
        <v>375.4</v>
      </c>
      <c r="N18" s="13">
        <f t="shared" si="1"/>
        <v>6.6450000000000005</v>
      </c>
    </row>
    <row r="19" spans="1:14" ht="14.45" customHeight="1" x14ac:dyDescent="0.25">
      <c r="A19" s="1"/>
      <c r="B19" s="3" t="s">
        <v>24</v>
      </c>
      <c r="C19" s="13">
        <f>C18+C9</f>
        <v>1160</v>
      </c>
      <c r="D19" s="13">
        <f t="shared" ref="D19:N19" si="2">D18+D9</f>
        <v>39.31</v>
      </c>
      <c r="E19" s="13">
        <f t="shared" si="2"/>
        <v>44.27</v>
      </c>
      <c r="F19" s="13">
        <f t="shared" si="2"/>
        <v>112.82999999999998</v>
      </c>
      <c r="G19" s="13">
        <f t="shared" si="2"/>
        <v>1042.92</v>
      </c>
      <c r="H19" s="13">
        <f t="shared" si="2"/>
        <v>0.47</v>
      </c>
      <c r="I19" s="13">
        <f t="shared" si="2"/>
        <v>49.503999999999998</v>
      </c>
      <c r="J19" s="13">
        <f t="shared" si="2"/>
        <v>526.78</v>
      </c>
      <c r="K19" s="13">
        <f t="shared" si="2"/>
        <v>252.57</v>
      </c>
      <c r="L19" s="13">
        <f t="shared" si="2"/>
        <v>131.22999999999999</v>
      </c>
      <c r="M19" s="13">
        <f t="shared" si="2"/>
        <v>526.79999999999995</v>
      </c>
      <c r="N19" s="13">
        <f t="shared" si="2"/>
        <v>8.3150000000000013</v>
      </c>
    </row>
    <row r="20" spans="1:14" x14ac:dyDescent="0.25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10">
    <mergeCell ref="G3:G4"/>
    <mergeCell ref="H3:J3"/>
    <mergeCell ref="K3:N3"/>
    <mergeCell ref="C5:N5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workbookViewId="0">
      <selection activeCell="K5" sqref="K5:K16"/>
    </sheetView>
  </sheetViews>
  <sheetFormatPr defaultRowHeight="15" x14ac:dyDescent="0.25"/>
  <cols>
    <col min="1" max="1" width="9.140625" style="21"/>
    <col min="2" max="2" width="31.5703125" customWidth="1"/>
  </cols>
  <sheetData>
    <row r="3" spans="1:14" x14ac:dyDescent="0.25">
      <c r="A3" s="34"/>
      <c r="B3" s="29"/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31" t="s">
        <v>9</v>
      </c>
      <c r="I3" s="32"/>
      <c r="J3" s="32"/>
      <c r="K3" s="31" t="s">
        <v>14</v>
      </c>
      <c r="L3" s="32"/>
      <c r="M3" s="32"/>
      <c r="N3" s="33"/>
    </row>
    <row r="4" spans="1:14" x14ac:dyDescent="0.25">
      <c r="A4" s="35"/>
      <c r="B4" s="30"/>
      <c r="C4" s="30"/>
      <c r="D4" s="30"/>
      <c r="E4" s="30"/>
      <c r="F4" s="30"/>
      <c r="G4" s="30"/>
      <c r="H4" s="1" t="s">
        <v>6</v>
      </c>
      <c r="I4" s="1" t="s">
        <v>7</v>
      </c>
      <c r="J4" s="1" t="s">
        <v>8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t="30" customHeight="1" x14ac:dyDescent="0.25">
      <c r="A5" s="14"/>
      <c r="B5" s="3" t="s">
        <v>15</v>
      </c>
      <c r="C5" s="13">
        <f>'1 день (2)'!C24</f>
        <v>1160</v>
      </c>
      <c r="D5" s="25">
        <f>'1 день (2)'!D24</f>
        <v>58.059999999999995</v>
      </c>
      <c r="E5" s="25">
        <f>'1 день (2)'!E24</f>
        <v>41.759999999999991</v>
      </c>
      <c r="F5" s="25">
        <f>'1 день (2)'!F24</f>
        <v>165.48999999999998</v>
      </c>
      <c r="G5" s="25">
        <f>'1 день (2)'!G24</f>
        <v>1343.3000000000002</v>
      </c>
      <c r="H5" s="25">
        <f>'1 день (2)'!H24</f>
        <v>0.72</v>
      </c>
      <c r="I5" s="25">
        <f>'1 день (2)'!I24</f>
        <v>32.380000000000003</v>
      </c>
      <c r="J5" s="25">
        <f>'1 день (2)'!J24</f>
        <v>320.19</v>
      </c>
      <c r="K5" s="25">
        <f>'1 день (2)'!K24</f>
        <v>413.02</v>
      </c>
      <c r="L5" s="25">
        <f>'1 день (2)'!L24</f>
        <v>242.39999999999998</v>
      </c>
      <c r="M5" s="25">
        <f>'1 день (2)'!M24</f>
        <v>728.5</v>
      </c>
      <c r="N5" s="25">
        <f>'1 день (2)'!N24</f>
        <v>10.295</v>
      </c>
    </row>
    <row r="6" spans="1:14" ht="30" customHeight="1" x14ac:dyDescent="0.25">
      <c r="A6" s="14"/>
      <c r="B6" s="3" t="s">
        <v>27</v>
      </c>
      <c r="C6" s="13">
        <f>'2 день (2)'!C20</f>
        <v>1160</v>
      </c>
      <c r="D6" s="25">
        <f>'2 день (2)'!D20</f>
        <v>52.289999999999992</v>
      </c>
      <c r="E6" s="25">
        <f>'2 день (2)'!E20</f>
        <v>47.53</v>
      </c>
      <c r="F6" s="25">
        <f>'2 день (2)'!F20</f>
        <v>144.44</v>
      </c>
      <c r="G6" s="25">
        <f>'2 день (2)'!G20</f>
        <v>1349.3700000000001</v>
      </c>
      <c r="H6" s="25">
        <f>'2 день (2)'!H20</f>
        <v>0.65400000000000003</v>
      </c>
      <c r="I6" s="25">
        <f>'2 день (2)'!I20</f>
        <v>19.220000000000002</v>
      </c>
      <c r="J6" s="25">
        <f>'2 день (2)'!J20</f>
        <v>342.99999999999994</v>
      </c>
      <c r="K6" s="25">
        <f>'2 день (2)'!K20</f>
        <v>576.22</v>
      </c>
      <c r="L6" s="25">
        <f>'2 день (2)'!L20</f>
        <v>197.09999999999997</v>
      </c>
      <c r="M6" s="25">
        <f>'2 день (2)'!M20</f>
        <v>704.5</v>
      </c>
      <c r="N6" s="25">
        <f>'2 день (2)'!N20</f>
        <v>9.8010000000000002</v>
      </c>
    </row>
    <row r="7" spans="1:14" ht="30" customHeight="1" x14ac:dyDescent="0.25">
      <c r="A7" s="14"/>
      <c r="B7" s="3" t="s">
        <v>34</v>
      </c>
      <c r="C7" s="13">
        <f>'3 день (2)'!C22</f>
        <v>1320</v>
      </c>
      <c r="D7" s="25">
        <f>'3 день (2)'!D22</f>
        <v>48.259999999999991</v>
      </c>
      <c r="E7" s="25">
        <f>'3 день (2)'!E22</f>
        <v>54.38000000000001</v>
      </c>
      <c r="F7" s="25">
        <f>'3 день (2)'!F22</f>
        <v>176.47</v>
      </c>
      <c r="G7" s="25">
        <f>'3 день (2)'!G22</f>
        <v>1412.24</v>
      </c>
      <c r="H7" s="25">
        <f>'3 день (2)'!H22</f>
        <v>0.90600000000000003</v>
      </c>
      <c r="I7" s="25">
        <f>'3 день (2)'!I22</f>
        <v>56.53</v>
      </c>
      <c r="J7" s="25">
        <f>'3 день (2)'!J22</f>
        <v>1141.8799999999999</v>
      </c>
      <c r="K7" s="25">
        <f>'3 день (2)'!K22</f>
        <v>496.52</v>
      </c>
      <c r="L7" s="25">
        <f>'3 день (2)'!L22</f>
        <v>297.2</v>
      </c>
      <c r="M7" s="25">
        <f>'3 день (2)'!M22</f>
        <v>796.90000000000009</v>
      </c>
      <c r="N7" s="25">
        <f>'3 день (2)'!N22</f>
        <v>13.145</v>
      </c>
    </row>
    <row r="8" spans="1:14" ht="30" customHeight="1" x14ac:dyDescent="0.25">
      <c r="A8" s="14"/>
      <c r="B8" s="3" t="s">
        <v>35</v>
      </c>
      <c r="C8" s="13">
        <f>'4 день (2)'!C21</f>
        <v>1240</v>
      </c>
      <c r="D8" s="25">
        <f>'4 день (2)'!D21</f>
        <v>45.470000000000006</v>
      </c>
      <c r="E8" s="25">
        <f>'4 день (2)'!E21</f>
        <v>62.04</v>
      </c>
      <c r="F8" s="25">
        <f>'4 день (2)'!F21</f>
        <v>155.25</v>
      </c>
      <c r="G8" s="25">
        <f>'4 день (2)'!G21</f>
        <v>1447.1399999999999</v>
      </c>
      <c r="H8" s="25">
        <f>'4 день (2)'!H21</f>
        <v>0.64</v>
      </c>
      <c r="I8" s="25">
        <f>'4 день (2)'!I21</f>
        <v>39.064</v>
      </c>
      <c r="J8" s="25">
        <f>'4 день (2)'!J21</f>
        <v>678.92</v>
      </c>
      <c r="K8" s="25">
        <f>'4 день (2)'!K21</f>
        <v>519.16</v>
      </c>
      <c r="L8" s="25">
        <f>'4 день (2)'!L21</f>
        <v>207.04</v>
      </c>
      <c r="M8" s="25">
        <f>'4 день (2)'!M21</f>
        <v>796.90000000000009</v>
      </c>
      <c r="N8" s="25">
        <f>'4 день (2)'!N21</f>
        <v>7.6250000000000009</v>
      </c>
    </row>
    <row r="9" spans="1:14" ht="30" customHeight="1" x14ac:dyDescent="0.25">
      <c r="A9" s="14"/>
      <c r="B9" s="3" t="s">
        <v>115</v>
      </c>
      <c r="C9" s="13">
        <f>'5 день (2)'!C20</f>
        <v>1190</v>
      </c>
      <c r="D9" s="25">
        <f>'5 день (2)'!D20</f>
        <v>39.729999999999997</v>
      </c>
      <c r="E9" s="25">
        <f>'5 день (2)'!E20</f>
        <v>37.83</v>
      </c>
      <c r="F9" s="25">
        <f>'5 день (2)'!F20</f>
        <v>137.87</v>
      </c>
      <c r="G9" s="25">
        <f>'5 день (2)'!G20</f>
        <v>1087.3399999999999</v>
      </c>
      <c r="H9" s="25">
        <f>'5 день (2)'!H20</f>
        <v>0.52600000000000002</v>
      </c>
      <c r="I9" s="25">
        <f>'5 день (2)'!I20</f>
        <v>19.409999999999997</v>
      </c>
      <c r="J9" s="25">
        <f>'5 день (2)'!J20</f>
        <v>213.20000000000002</v>
      </c>
      <c r="K9" s="25">
        <f>'5 день (2)'!K20</f>
        <v>247.20999999999998</v>
      </c>
      <c r="L9" s="25">
        <f>'5 день (2)'!L20</f>
        <v>126.02999999999999</v>
      </c>
      <c r="M9" s="25">
        <f>'5 день (2)'!M20</f>
        <v>513.79999999999995</v>
      </c>
      <c r="N9" s="25">
        <f>'5 день (2)'!N20</f>
        <v>8.8109999999999999</v>
      </c>
    </row>
    <row r="10" spans="1:14" ht="30" customHeight="1" x14ac:dyDescent="0.25">
      <c r="A10" s="14"/>
      <c r="B10" s="3" t="s">
        <v>42</v>
      </c>
      <c r="C10" s="13">
        <f>'6 день (2)'!C20</f>
        <v>1160</v>
      </c>
      <c r="D10" s="25">
        <f>'6 день (2)'!D20</f>
        <v>45.33</v>
      </c>
      <c r="E10" s="25">
        <f>'6 день (2)'!E20</f>
        <v>48.879999999999995</v>
      </c>
      <c r="F10" s="25">
        <f>'6 день (2)'!F20</f>
        <v>160.92999999999998</v>
      </c>
      <c r="G10" s="25">
        <f>'6 день (2)'!G20</f>
        <v>1350.4</v>
      </c>
      <c r="H10" s="25">
        <f>'6 день (2)'!H20</f>
        <v>0.628</v>
      </c>
      <c r="I10" s="25">
        <f>'6 день (2)'!I20</f>
        <v>8.01</v>
      </c>
      <c r="J10" s="25">
        <f>'6 день (2)'!J20</f>
        <v>555.94000000000005</v>
      </c>
      <c r="K10" s="25">
        <f>'6 день (2)'!K20</f>
        <v>415.12</v>
      </c>
      <c r="L10" s="25">
        <f>'6 день (2)'!L20</f>
        <v>170.6</v>
      </c>
      <c r="M10" s="25">
        <f>'6 день (2)'!M20</f>
        <v>682.7</v>
      </c>
      <c r="N10" s="25">
        <f>'6 день (2)'!N20</f>
        <v>9.1389999999999993</v>
      </c>
    </row>
    <row r="11" spans="1:14" s="7" customFormat="1" ht="30" customHeight="1" x14ac:dyDescent="0.25">
      <c r="A11" s="14"/>
      <c r="B11" s="3" t="s">
        <v>43</v>
      </c>
      <c r="C11" s="13">
        <f>'7 день (2)'!C21</f>
        <v>1210</v>
      </c>
      <c r="D11" s="25">
        <f>'7 день (2)'!D21</f>
        <v>53.089999999999989</v>
      </c>
      <c r="E11" s="25">
        <f>'7 день (2)'!E21</f>
        <v>41.230000000000004</v>
      </c>
      <c r="F11" s="25">
        <f>'7 день (2)'!F21</f>
        <v>176.94</v>
      </c>
      <c r="G11" s="25">
        <f>'7 день (2)'!G21</f>
        <v>1395.5700000000002</v>
      </c>
      <c r="H11" s="25">
        <f>'7 день (2)'!H21</f>
        <v>0.72399999999999998</v>
      </c>
      <c r="I11" s="25">
        <f>'7 день (2)'!I21</f>
        <v>59.74</v>
      </c>
      <c r="J11" s="25">
        <f>'7 день (2)'!J21</f>
        <v>676.19999999999993</v>
      </c>
      <c r="K11" s="25">
        <f>'7 день (2)'!K21</f>
        <v>586.22</v>
      </c>
      <c r="L11" s="25">
        <f>'7 день (2)'!L21</f>
        <v>236.09999999999997</v>
      </c>
      <c r="M11" s="25">
        <f>'7 день (2)'!M21</f>
        <v>650.5</v>
      </c>
      <c r="N11" s="25">
        <f>'7 день (2)'!N21</f>
        <v>8.9009999999999998</v>
      </c>
    </row>
    <row r="12" spans="1:14" s="7" customFormat="1" ht="30" customHeight="1" x14ac:dyDescent="0.25">
      <c r="A12" s="14"/>
      <c r="B12" s="3" t="s">
        <v>44</v>
      </c>
      <c r="C12" s="13">
        <f>'8 день (2)'!C22</f>
        <v>1340</v>
      </c>
      <c r="D12" s="25">
        <f>'8 день (2)'!D22</f>
        <v>52.94</v>
      </c>
      <c r="E12" s="25">
        <f>'8 день (2)'!E22</f>
        <v>58.980000000000004</v>
      </c>
      <c r="F12" s="25">
        <f>'8 день (2)'!F22</f>
        <v>171.17</v>
      </c>
      <c r="G12" s="25">
        <f>'8 день (2)'!G22</f>
        <v>1452.8</v>
      </c>
      <c r="H12" s="25">
        <f>'8 день (2)'!H22</f>
        <v>0.92200000000000004</v>
      </c>
      <c r="I12" s="25">
        <f>'8 день (2)'!I22</f>
        <v>38.400000000000006</v>
      </c>
      <c r="J12" s="25">
        <f>'8 день (2)'!J22</f>
        <v>1193.8799999999997</v>
      </c>
      <c r="K12" s="25">
        <f>'8 день (2)'!K22</f>
        <v>475.42</v>
      </c>
      <c r="L12" s="25">
        <f>'8 день (2)'!L22</f>
        <v>307.2</v>
      </c>
      <c r="M12" s="25">
        <f>'8 день (2)'!M22</f>
        <v>842.74</v>
      </c>
      <c r="N12" s="25">
        <f>'8 день (2)'!N22</f>
        <v>14.837</v>
      </c>
    </row>
    <row r="13" spans="1:14" s="7" customFormat="1" ht="30" customHeight="1" x14ac:dyDescent="0.25">
      <c r="A13" s="14"/>
      <c r="B13" s="24" t="s">
        <v>45</v>
      </c>
      <c r="C13" s="13">
        <f>'9 день (2)'!C21</f>
        <v>1260</v>
      </c>
      <c r="D13" s="25">
        <f>'9 день (2)'!D21</f>
        <v>44.070000000000007</v>
      </c>
      <c r="E13" s="25">
        <f>'9 день (2)'!E21</f>
        <v>40.239999999999995</v>
      </c>
      <c r="F13" s="25">
        <f>'9 день (2)'!F21</f>
        <v>163.72999999999996</v>
      </c>
      <c r="G13" s="25">
        <f>'9 день (2)'!G21</f>
        <v>1278.76</v>
      </c>
      <c r="H13" s="25">
        <f>'9 день (2)'!H21</f>
        <v>0.64400000000000002</v>
      </c>
      <c r="I13" s="25">
        <f>'9 день (2)'!I21</f>
        <v>18.009999999999998</v>
      </c>
      <c r="J13" s="25">
        <f>'9 день (2)'!J21</f>
        <v>303.34000000000003</v>
      </c>
      <c r="K13" s="25">
        <f>'9 день (2)'!K21</f>
        <v>435.76</v>
      </c>
      <c r="L13" s="25">
        <f>'9 день (2)'!L21</f>
        <v>208</v>
      </c>
      <c r="M13" s="25">
        <f>'9 день (2)'!M21</f>
        <v>761.94</v>
      </c>
      <c r="N13" s="25">
        <f>'9 день (2)'!N21</f>
        <v>8.0850000000000009</v>
      </c>
    </row>
    <row r="14" spans="1:14" s="7" customFormat="1" ht="30" customHeight="1" x14ac:dyDescent="0.25">
      <c r="A14" s="14"/>
      <c r="B14" s="3" t="s">
        <v>46</v>
      </c>
      <c r="C14" s="13">
        <f>'10 день (2)'!C19</f>
        <v>1160</v>
      </c>
      <c r="D14" s="25">
        <f>'10 день (2)'!D19</f>
        <v>39.31</v>
      </c>
      <c r="E14" s="25">
        <f>'10 день (2)'!E19</f>
        <v>44.27</v>
      </c>
      <c r="F14" s="25">
        <f>'10 день (2)'!F19</f>
        <v>112.82999999999998</v>
      </c>
      <c r="G14" s="25">
        <f>'10 день (2)'!G19</f>
        <v>1042.92</v>
      </c>
      <c r="H14" s="25">
        <f>'10 день (2)'!H19</f>
        <v>0.47</v>
      </c>
      <c r="I14" s="25">
        <f>'10 день (2)'!I19</f>
        <v>49.503999999999998</v>
      </c>
      <c r="J14" s="25">
        <f>'10 день (2)'!J19</f>
        <v>526.78</v>
      </c>
      <c r="K14" s="25">
        <f>'10 день (2)'!K19</f>
        <v>252.57</v>
      </c>
      <c r="L14" s="25">
        <f>'10 день (2)'!L19</f>
        <v>131.22999999999999</v>
      </c>
      <c r="M14" s="25">
        <f>'10 день (2)'!M19</f>
        <v>526.79999999999995</v>
      </c>
      <c r="N14" s="25">
        <f>'10 день (2)'!N19</f>
        <v>8.3150000000000013</v>
      </c>
    </row>
    <row r="15" spans="1:14" s="7" customFormat="1" ht="30" customHeight="1" x14ac:dyDescent="0.25">
      <c r="A15" s="14"/>
      <c r="B15" s="2"/>
      <c r="C15" s="13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s="7" customFormat="1" ht="30" customHeight="1" x14ac:dyDescent="0.25">
      <c r="A16" s="14"/>
      <c r="B16" s="3" t="s">
        <v>116</v>
      </c>
      <c r="C16" s="13">
        <f>AVERAGE(C5:C14)</f>
        <v>1220</v>
      </c>
      <c r="D16" s="25">
        <f t="shared" ref="D16:N16" si="0">AVERAGE(D5:D14)</f>
        <v>47.854999999999997</v>
      </c>
      <c r="E16" s="25">
        <f t="shared" si="0"/>
        <v>47.714000000000006</v>
      </c>
      <c r="F16" s="25">
        <f t="shared" si="0"/>
        <v>156.512</v>
      </c>
      <c r="G16" s="25">
        <f t="shared" si="0"/>
        <v>1315.9839999999999</v>
      </c>
      <c r="H16" s="25">
        <f t="shared" si="0"/>
        <v>0.68340000000000001</v>
      </c>
      <c r="I16" s="25">
        <f t="shared" si="0"/>
        <v>34.026800000000001</v>
      </c>
      <c r="J16" s="25">
        <f t="shared" si="0"/>
        <v>595.33299999999986</v>
      </c>
      <c r="K16" s="25">
        <f t="shared" si="0"/>
        <v>441.72200000000004</v>
      </c>
      <c r="L16" s="25">
        <f t="shared" si="0"/>
        <v>212.28999999999996</v>
      </c>
      <c r="M16" s="25">
        <f t="shared" si="0"/>
        <v>700.52800000000002</v>
      </c>
      <c r="N16" s="25">
        <f t="shared" si="0"/>
        <v>9.8954000000000004</v>
      </c>
    </row>
  </sheetData>
  <mergeCells count="9">
    <mergeCell ref="G3:G4"/>
    <mergeCell ref="H3:J3"/>
    <mergeCell ref="K3:N3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workbookViewId="0">
      <selection activeCell="R9" sqref="R9"/>
    </sheetView>
  </sheetViews>
  <sheetFormatPr defaultRowHeight="15" x14ac:dyDescent="0.25"/>
  <cols>
    <col min="1" max="1" width="9.140625" style="15"/>
    <col min="2" max="2" width="22.42578125" style="7" customWidth="1"/>
  </cols>
  <sheetData>
    <row r="3" spans="1:14" ht="14.45" customHeight="1" x14ac:dyDescent="0.25">
      <c r="A3" s="34" t="s">
        <v>0</v>
      </c>
      <c r="B3" s="29" t="s">
        <v>49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31" t="s">
        <v>9</v>
      </c>
      <c r="I3" s="32"/>
      <c r="J3" s="32"/>
      <c r="K3" s="31" t="s">
        <v>14</v>
      </c>
      <c r="L3" s="32"/>
      <c r="M3" s="32"/>
      <c r="N3" s="33"/>
    </row>
    <row r="4" spans="1:14" x14ac:dyDescent="0.25">
      <c r="A4" s="35"/>
      <c r="B4" s="30"/>
      <c r="C4" s="30"/>
      <c r="D4" s="30"/>
      <c r="E4" s="30"/>
      <c r="F4" s="30"/>
      <c r="G4" s="30"/>
      <c r="H4" s="1" t="s">
        <v>6</v>
      </c>
      <c r="I4" s="1" t="s">
        <v>7</v>
      </c>
      <c r="J4" s="1" t="s">
        <v>8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x14ac:dyDescent="0.25">
      <c r="A5" s="13" t="s">
        <v>27</v>
      </c>
      <c r="B5" s="3" t="s">
        <v>16</v>
      </c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30" customHeight="1" x14ac:dyDescent="0.25">
      <c r="A6" s="14"/>
      <c r="B6" s="2" t="s">
        <v>25</v>
      </c>
      <c r="C6" s="1">
        <v>150</v>
      </c>
      <c r="D6" s="1">
        <v>2.27</v>
      </c>
      <c r="E6" s="1">
        <v>1.23</v>
      </c>
      <c r="F6" s="1">
        <v>16.23</v>
      </c>
      <c r="G6" s="1">
        <v>197.11</v>
      </c>
      <c r="H6" s="1">
        <v>0.04</v>
      </c>
      <c r="I6" s="1">
        <v>0.16</v>
      </c>
      <c r="J6" s="1">
        <v>0.03</v>
      </c>
      <c r="K6" s="1">
        <v>57.8</v>
      </c>
      <c r="L6" s="1">
        <v>23.8</v>
      </c>
      <c r="M6" s="1">
        <v>27</v>
      </c>
      <c r="N6" s="1">
        <v>0.24</v>
      </c>
    </row>
    <row r="7" spans="1:14" ht="30" customHeight="1" x14ac:dyDescent="0.25">
      <c r="A7" s="14" t="s">
        <v>70</v>
      </c>
      <c r="B7" s="2" t="s">
        <v>26</v>
      </c>
      <c r="C7" s="1">
        <v>200</v>
      </c>
      <c r="D7" s="1">
        <v>4.5999999999999996</v>
      </c>
      <c r="E7" s="1">
        <v>4.4000000000000004</v>
      </c>
      <c r="F7" s="1">
        <v>12.5</v>
      </c>
      <c r="G7" s="1">
        <v>107.2</v>
      </c>
      <c r="H7" s="1">
        <v>0.04</v>
      </c>
      <c r="I7" s="1">
        <v>0.68</v>
      </c>
      <c r="J7" s="1">
        <v>17.25</v>
      </c>
      <c r="K7" s="1">
        <v>143</v>
      </c>
      <c r="L7" s="1">
        <v>34.299999999999997</v>
      </c>
      <c r="M7" s="1">
        <v>130</v>
      </c>
      <c r="N7" s="1">
        <v>1.1000000000000001</v>
      </c>
    </row>
    <row r="8" spans="1:14" ht="30" customHeight="1" x14ac:dyDescent="0.25">
      <c r="A8" s="14"/>
      <c r="B8" s="2" t="s">
        <v>28</v>
      </c>
      <c r="C8" s="1" t="s">
        <v>80</v>
      </c>
      <c r="D8" s="1">
        <v>7.8</v>
      </c>
      <c r="E8" s="1">
        <v>8.9</v>
      </c>
      <c r="F8" s="1">
        <v>18.5</v>
      </c>
      <c r="G8" s="1">
        <v>164.9</v>
      </c>
      <c r="H8" s="1">
        <v>0.05</v>
      </c>
      <c r="I8" s="1">
        <v>0.03</v>
      </c>
      <c r="J8" s="1">
        <v>0.12</v>
      </c>
      <c r="K8" s="1">
        <v>207.3</v>
      </c>
      <c r="L8" s="1">
        <v>10.199999999999999</v>
      </c>
      <c r="M8" s="1">
        <v>67.8</v>
      </c>
      <c r="N8" s="1">
        <v>1.05</v>
      </c>
    </row>
    <row r="9" spans="1:14" ht="30" customHeight="1" x14ac:dyDescent="0.25">
      <c r="A9" s="14" t="s">
        <v>55</v>
      </c>
      <c r="B9" s="2" t="s">
        <v>19</v>
      </c>
      <c r="C9" s="1">
        <v>50</v>
      </c>
      <c r="D9" s="1">
        <v>3.07</v>
      </c>
      <c r="E9" s="1">
        <v>1.07</v>
      </c>
      <c r="F9" s="1">
        <v>20.9</v>
      </c>
      <c r="G9" s="1">
        <v>107.2</v>
      </c>
      <c r="H9" s="1">
        <v>0.13</v>
      </c>
      <c r="I9" s="1">
        <v>0</v>
      </c>
      <c r="J9" s="1">
        <v>0</v>
      </c>
      <c r="K9" s="1">
        <v>0.01</v>
      </c>
      <c r="L9" s="1">
        <v>14.1</v>
      </c>
      <c r="M9" s="1">
        <v>35.1</v>
      </c>
      <c r="N9" s="1">
        <v>1.05</v>
      </c>
    </row>
    <row r="10" spans="1:14" ht="14.45" customHeight="1" x14ac:dyDescent="0.25">
      <c r="A10" s="14"/>
      <c r="B10" s="3" t="s">
        <v>20</v>
      </c>
      <c r="C10" s="4">
        <f>SUM(C6:C9)</f>
        <v>400</v>
      </c>
      <c r="D10" s="4">
        <f t="shared" ref="D10:N10" si="0">SUM(D6:D9)</f>
        <v>17.739999999999998</v>
      </c>
      <c r="E10" s="4">
        <f t="shared" si="0"/>
        <v>15.600000000000001</v>
      </c>
      <c r="F10" s="4">
        <f t="shared" si="0"/>
        <v>68.13</v>
      </c>
      <c r="G10" s="4">
        <f t="shared" si="0"/>
        <v>576.41000000000008</v>
      </c>
      <c r="H10" s="4">
        <f t="shared" si="0"/>
        <v>0.26</v>
      </c>
      <c r="I10" s="4">
        <f t="shared" si="0"/>
        <v>0.87000000000000011</v>
      </c>
      <c r="J10" s="4">
        <f t="shared" si="0"/>
        <v>17.400000000000002</v>
      </c>
      <c r="K10" s="4">
        <f t="shared" si="0"/>
        <v>408.11</v>
      </c>
      <c r="L10" s="4">
        <f t="shared" si="0"/>
        <v>82.399999999999991</v>
      </c>
      <c r="M10" s="4">
        <f t="shared" si="0"/>
        <v>259.90000000000003</v>
      </c>
      <c r="N10" s="4">
        <f t="shared" si="0"/>
        <v>3.4400000000000004</v>
      </c>
    </row>
    <row r="11" spans="1:14" x14ac:dyDescent="0.25">
      <c r="A11" s="14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4"/>
      <c r="B12" s="3" t="s">
        <v>21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30" customHeight="1" x14ac:dyDescent="0.25">
      <c r="A13" s="14" t="s">
        <v>63</v>
      </c>
      <c r="B13" s="2" t="s">
        <v>68</v>
      </c>
      <c r="C13" s="9">
        <v>80</v>
      </c>
      <c r="D13" s="9">
        <v>1</v>
      </c>
      <c r="E13" s="9">
        <v>7.1</v>
      </c>
      <c r="F13" s="9">
        <v>5.4</v>
      </c>
      <c r="G13" s="9">
        <v>89.5</v>
      </c>
      <c r="H13" s="9">
        <v>0.02</v>
      </c>
      <c r="I13" s="9">
        <v>3.01</v>
      </c>
      <c r="J13" s="9">
        <v>97.2</v>
      </c>
      <c r="K13" s="9">
        <v>16</v>
      </c>
      <c r="L13" s="9">
        <v>13</v>
      </c>
      <c r="M13" s="9">
        <v>29</v>
      </c>
      <c r="N13" s="9">
        <v>0.6</v>
      </c>
    </row>
    <row r="14" spans="1:14" ht="30" customHeight="1" x14ac:dyDescent="0.25">
      <c r="A14" s="14" t="s">
        <v>64</v>
      </c>
      <c r="B14" s="12" t="s">
        <v>65</v>
      </c>
      <c r="C14" s="8">
        <v>200</v>
      </c>
      <c r="D14" s="8">
        <v>7.9</v>
      </c>
      <c r="E14" s="8">
        <v>4.0999999999999996</v>
      </c>
      <c r="F14" s="8">
        <v>12.42</v>
      </c>
      <c r="G14" s="8">
        <v>117.96</v>
      </c>
      <c r="H14" s="8">
        <v>6.4000000000000001E-2</v>
      </c>
      <c r="I14" s="8">
        <v>5.84</v>
      </c>
      <c r="J14" s="8">
        <v>178.2</v>
      </c>
      <c r="K14" s="8">
        <v>66.599999999999994</v>
      </c>
      <c r="L14" s="8">
        <v>34.6</v>
      </c>
      <c r="M14" s="8">
        <v>108.8</v>
      </c>
      <c r="N14" s="8">
        <v>0.89600000000000002</v>
      </c>
    </row>
    <row r="15" spans="1:14" ht="30" customHeight="1" x14ac:dyDescent="0.25">
      <c r="A15" s="14" t="s">
        <v>66</v>
      </c>
      <c r="B15" s="2" t="s">
        <v>69</v>
      </c>
      <c r="C15" s="10">
        <v>200</v>
      </c>
      <c r="D15" s="10">
        <v>20.100000000000001</v>
      </c>
      <c r="E15" s="10">
        <v>19.3</v>
      </c>
      <c r="F15" s="10">
        <v>17.100000000000001</v>
      </c>
      <c r="G15" s="10">
        <v>323</v>
      </c>
      <c r="H15" s="10">
        <v>0.13</v>
      </c>
      <c r="I15" s="10">
        <v>9.5</v>
      </c>
      <c r="J15" s="10">
        <v>35.200000000000003</v>
      </c>
      <c r="K15" s="10">
        <v>25</v>
      </c>
      <c r="L15" s="10">
        <v>45</v>
      </c>
      <c r="M15" s="10">
        <v>230</v>
      </c>
      <c r="N15" s="10">
        <v>3.4</v>
      </c>
    </row>
    <row r="16" spans="1:14" ht="30" customHeight="1" x14ac:dyDescent="0.25">
      <c r="A16" s="14" t="s">
        <v>67</v>
      </c>
      <c r="B16" s="2" t="s">
        <v>29</v>
      </c>
      <c r="C16" s="1">
        <v>200</v>
      </c>
      <c r="D16" s="1">
        <v>0.5</v>
      </c>
      <c r="E16" s="1">
        <v>0</v>
      </c>
      <c r="F16" s="1">
        <v>19.8</v>
      </c>
      <c r="G16" s="1">
        <v>81</v>
      </c>
      <c r="H16" s="1">
        <v>0</v>
      </c>
      <c r="I16" s="1">
        <v>0</v>
      </c>
      <c r="J16" s="1">
        <v>15</v>
      </c>
      <c r="K16" s="1">
        <v>50</v>
      </c>
      <c r="L16" s="1">
        <v>2</v>
      </c>
      <c r="M16" s="1">
        <v>4</v>
      </c>
      <c r="N16" s="1">
        <v>0.1</v>
      </c>
    </row>
    <row r="17" spans="1:14" ht="30" customHeight="1" x14ac:dyDescent="0.25">
      <c r="A17" s="14" t="s">
        <v>55</v>
      </c>
      <c r="B17" s="2" t="s">
        <v>19</v>
      </c>
      <c r="C17" s="1">
        <v>50</v>
      </c>
      <c r="D17" s="1">
        <v>3.07</v>
      </c>
      <c r="E17" s="1">
        <v>1.07</v>
      </c>
      <c r="F17" s="1">
        <v>20.9</v>
      </c>
      <c r="G17" s="1">
        <v>107.2</v>
      </c>
      <c r="H17" s="1">
        <v>0.13</v>
      </c>
      <c r="I17" s="1">
        <v>0</v>
      </c>
      <c r="J17" s="1">
        <v>0</v>
      </c>
      <c r="K17" s="1">
        <v>0.01</v>
      </c>
      <c r="L17" s="1">
        <v>14.1</v>
      </c>
      <c r="M17" s="1">
        <v>35.1</v>
      </c>
      <c r="N17" s="1">
        <v>1.05</v>
      </c>
    </row>
    <row r="18" spans="1:14" ht="30" customHeight="1" x14ac:dyDescent="0.25">
      <c r="A18" s="14" t="s">
        <v>56</v>
      </c>
      <c r="B18" s="2" t="s">
        <v>22</v>
      </c>
      <c r="C18" s="11">
        <v>30</v>
      </c>
      <c r="D18" s="17">
        <v>1.98</v>
      </c>
      <c r="E18" s="17">
        <v>0.36</v>
      </c>
      <c r="F18" s="17">
        <v>0.69</v>
      </c>
      <c r="G18" s="17">
        <v>54.3</v>
      </c>
      <c r="H18" s="17">
        <v>0.05</v>
      </c>
      <c r="I18" s="17">
        <v>0</v>
      </c>
      <c r="J18" s="17">
        <v>0</v>
      </c>
      <c r="K18" s="17">
        <v>10.5</v>
      </c>
      <c r="L18" s="17">
        <v>6</v>
      </c>
      <c r="M18" s="17">
        <v>37.700000000000003</v>
      </c>
      <c r="N18" s="17">
        <v>0.315</v>
      </c>
    </row>
    <row r="19" spans="1:14" ht="15" customHeight="1" x14ac:dyDescent="0.25">
      <c r="A19" s="14"/>
      <c r="B19" s="3" t="s">
        <v>23</v>
      </c>
      <c r="C19" s="4">
        <f t="shared" ref="C19:J19" si="1">SUM(C13:C18)</f>
        <v>760</v>
      </c>
      <c r="D19" s="4">
        <f t="shared" si="1"/>
        <v>34.549999999999997</v>
      </c>
      <c r="E19" s="4">
        <f t="shared" si="1"/>
        <v>31.93</v>
      </c>
      <c r="F19" s="4">
        <f t="shared" si="1"/>
        <v>76.31</v>
      </c>
      <c r="G19" s="4">
        <f t="shared" si="1"/>
        <v>772.96</v>
      </c>
      <c r="H19" s="4">
        <f t="shared" si="1"/>
        <v>0.39400000000000002</v>
      </c>
      <c r="I19" s="4">
        <f t="shared" si="1"/>
        <v>18.350000000000001</v>
      </c>
      <c r="J19" s="4">
        <f t="shared" si="1"/>
        <v>325.59999999999997</v>
      </c>
      <c r="K19" s="4">
        <f>SUM(K13:K18)</f>
        <v>168.10999999999999</v>
      </c>
      <c r="L19" s="4">
        <f>SUM(L13:L18)</f>
        <v>114.69999999999999</v>
      </c>
      <c r="M19" s="4">
        <f>SUM(M13:M18)</f>
        <v>444.6</v>
      </c>
      <c r="N19" s="4">
        <f>SUM(N13:N18)</f>
        <v>6.3609999999999998</v>
      </c>
    </row>
    <row r="20" spans="1:14" ht="13.5" customHeight="1" x14ac:dyDescent="0.25">
      <c r="A20" s="14"/>
      <c r="B20" s="3" t="s">
        <v>24</v>
      </c>
      <c r="C20" s="4">
        <f t="shared" ref="C20:J20" si="2">C19+C10</f>
        <v>1160</v>
      </c>
      <c r="D20" s="4">
        <f t="shared" si="2"/>
        <v>52.289999999999992</v>
      </c>
      <c r="E20" s="4">
        <f t="shared" si="2"/>
        <v>47.53</v>
      </c>
      <c r="F20" s="4">
        <f t="shared" si="2"/>
        <v>144.44</v>
      </c>
      <c r="G20" s="4">
        <f t="shared" si="2"/>
        <v>1349.3700000000001</v>
      </c>
      <c r="H20" s="4">
        <f t="shared" si="2"/>
        <v>0.65400000000000003</v>
      </c>
      <c r="I20" s="4">
        <f t="shared" si="2"/>
        <v>19.220000000000002</v>
      </c>
      <c r="J20" s="4">
        <f t="shared" si="2"/>
        <v>342.99999999999994</v>
      </c>
      <c r="K20" s="4">
        <f>K19+K10</f>
        <v>576.22</v>
      </c>
      <c r="L20" s="4">
        <f>L19+L10</f>
        <v>197.09999999999997</v>
      </c>
      <c r="M20" s="4">
        <f>M19+M10</f>
        <v>704.5</v>
      </c>
      <c r="N20" s="4">
        <f>N19+N10</f>
        <v>9.8010000000000002</v>
      </c>
    </row>
    <row r="21" spans="1:14" x14ac:dyDescent="0.25">
      <c r="A21" s="14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</sheetData>
  <mergeCells count="10">
    <mergeCell ref="G3:G4"/>
    <mergeCell ref="H3:J3"/>
    <mergeCell ref="K3:N3"/>
    <mergeCell ref="C5:N5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3"/>
  <sheetViews>
    <sheetView workbookViewId="0">
      <selection activeCell="G8" sqref="G8"/>
    </sheetView>
  </sheetViews>
  <sheetFormatPr defaultRowHeight="15" x14ac:dyDescent="0.25"/>
  <cols>
    <col min="1" max="1" width="9.140625" style="15"/>
    <col min="2" max="2" width="28.28515625" style="7" customWidth="1"/>
  </cols>
  <sheetData>
    <row r="3" spans="1:14" x14ac:dyDescent="0.25">
      <c r="A3" s="34" t="s">
        <v>0</v>
      </c>
      <c r="B3" s="29" t="s">
        <v>49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31" t="s">
        <v>9</v>
      </c>
      <c r="I3" s="32"/>
      <c r="J3" s="32"/>
      <c r="K3" s="31" t="s">
        <v>14</v>
      </c>
      <c r="L3" s="32"/>
      <c r="M3" s="32"/>
      <c r="N3" s="33"/>
    </row>
    <row r="4" spans="1:14" x14ac:dyDescent="0.25">
      <c r="A4" s="35"/>
      <c r="B4" s="30"/>
      <c r="C4" s="30"/>
      <c r="D4" s="30"/>
      <c r="E4" s="30"/>
      <c r="F4" s="30"/>
      <c r="G4" s="30"/>
      <c r="H4" s="1" t="s">
        <v>6</v>
      </c>
      <c r="I4" s="1" t="s">
        <v>7</v>
      </c>
      <c r="J4" s="1" t="s">
        <v>8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x14ac:dyDescent="0.25">
      <c r="A5" s="13" t="s">
        <v>34</v>
      </c>
      <c r="B5" s="3" t="s">
        <v>16</v>
      </c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30" customHeight="1" x14ac:dyDescent="0.25">
      <c r="A6" s="14" t="s">
        <v>71</v>
      </c>
      <c r="B6" s="2" t="s">
        <v>72</v>
      </c>
      <c r="C6" s="1">
        <v>200</v>
      </c>
      <c r="D6" s="1">
        <v>8.6</v>
      </c>
      <c r="E6" s="1">
        <v>12.8</v>
      </c>
      <c r="F6" s="1">
        <v>34.200000000000003</v>
      </c>
      <c r="G6" s="1">
        <v>285.8</v>
      </c>
      <c r="H6" s="1">
        <v>0.21</v>
      </c>
      <c r="I6" s="1">
        <v>0.52</v>
      </c>
      <c r="J6" s="1">
        <v>52.4</v>
      </c>
      <c r="K6" s="1">
        <v>138</v>
      </c>
      <c r="L6" s="1">
        <v>63</v>
      </c>
      <c r="M6" s="1">
        <v>232</v>
      </c>
      <c r="N6" s="1">
        <v>1.9</v>
      </c>
    </row>
    <row r="7" spans="1:14" ht="30" customHeight="1" x14ac:dyDescent="0.25">
      <c r="A7" s="14" t="s">
        <v>73</v>
      </c>
      <c r="B7" s="2" t="s">
        <v>30</v>
      </c>
      <c r="C7" s="1">
        <v>200</v>
      </c>
      <c r="D7" s="1">
        <v>0.2</v>
      </c>
      <c r="E7" s="1">
        <v>0</v>
      </c>
      <c r="F7" s="1">
        <v>6.5</v>
      </c>
      <c r="G7" s="1">
        <v>26.8</v>
      </c>
      <c r="H7" s="1">
        <v>0</v>
      </c>
      <c r="I7" s="1">
        <v>0.04</v>
      </c>
      <c r="J7" s="1">
        <v>0.3</v>
      </c>
      <c r="K7" s="1">
        <v>4.5</v>
      </c>
      <c r="L7" s="1">
        <v>3.8</v>
      </c>
      <c r="M7" s="1">
        <v>7.2</v>
      </c>
      <c r="N7" s="1">
        <v>0.7</v>
      </c>
    </row>
    <row r="8" spans="1:14" ht="30" customHeight="1" x14ac:dyDescent="0.25">
      <c r="A8" s="14"/>
      <c r="B8" s="2" t="s">
        <v>28</v>
      </c>
      <c r="C8" s="1" t="s">
        <v>80</v>
      </c>
      <c r="D8" s="1">
        <v>7.8</v>
      </c>
      <c r="E8" s="1">
        <v>8.9</v>
      </c>
      <c r="F8" s="1">
        <v>18.5</v>
      </c>
      <c r="G8" s="1">
        <v>164.9</v>
      </c>
      <c r="H8" s="1">
        <v>0.05</v>
      </c>
      <c r="I8" s="1">
        <v>0.03</v>
      </c>
      <c r="J8" s="1">
        <v>0.12</v>
      </c>
      <c r="K8" s="1">
        <v>207.3</v>
      </c>
      <c r="L8" s="1">
        <v>10.199999999999999</v>
      </c>
      <c r="M8" s="1">
        <v>67.8</v>
      </c>
      <c r="N8" s="1">
        <v>1.05</v>
      </c>
    </row>
    <row r="9" spans="1:14" ht="30" customHeight="1" x14ac:dyDescent="0.25">
      <c r="A9" s="14" t="s">
        <v>55</v>
      </c>
      <c r="B9" s="2" t="s">
        <v>19</v>
      </c>
      <c r="C9" s="1">
        <v>50</v>
      </c>
      <c r="D9" s="1">
        <v>3.07</v>
      </c>
      <c r="E9" s="1">
        <v>1.07</v>
      </c>
      <c r="F9" s="1">
        <v>20.9</v>
      </c>
      <c r="G9" s="1">
        <v>107.2</v>
      </c>
      <c r="H9" s="1">
        <v>0.13</v>
      </c>
      <c r="I9" s="1">
        <v>0</v>
      </c>
      <c r="J9" s="1">
        <v>0</v>
      </c>
      <c r="K9" s="1">
        <v>0.01</v>
      </c>
      <c r="L9" s="1">
        <v>14.1</v>
      </c>
      <c r="M9" s="1">
        <v>35.1</v>
      </c>
      <c r="N9" s="1">
        <v>1.05</v>
      </c>
    </row>
    <row r="10" spans="1:14" ht="14.45" customHeight="1" x14ac:dyDescent="0.25">
      <c r="A10" s="14"/>
      <c r="B10" s="3" t="s">
        <v>20</v>
      </c>
      <c r="C10" s="4">
        <f>SUM(C6:C9)</f>
        <v>450</v>
      </c>
      <c r="D10" s="4">
        <f t="shared" ref="D10:N10" si="0">SUM(D6:D9)</f>
        <v>19.669999999999998</v>
      </c>
      <c r="E10" s="4">
        <f t="shared" si="0"/>
        <v>22.770000000000003</v>
      </c>
      <c r="F10" s="4">
        <f t="shared" si="0"/>
        <v>80.099999999999994</v>
      </c>
      <c r="G10" s="4">
        <f t="shared" si="0"/>
        <v>584.70000000000005</v>
      </c>
      <c r="H10" s="4">
        <f t="shared" si="0"/>
        <v>0.39</v>
      </c>
      <c r="I10" s="4">
        <f t="shared" si="0"/>
        <v>0.59000000000000008</v>
      </c>
      <c r="J10" s="4">
        <f t="shared" si="0"/>
        <v>52.819999999999993</v>
      </c>
      <c r="K10" s="4">
        <f t="shared" si="0"/>
        <v>349.81</v>
      </c>
      <c r="L10" s="4">
        <f t="shared" si="0"/>
        <v>91.1</v>
      </c>
      <c r="M10" s="4">
        <f t="shared" si="0"/>
        <v>342.1</v>
      </c>
      <c r="N10" s="4">
        <f t="shared" si="0"/>
        <v>4.6999999999999993</v>
      </c>
    </row>
    <row r="11" spans="1:14" x14ac:dyDescent="0.25">
      <c r="A11" s="14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4"/>
      <c r="B12" s="3" t="s">
        <v>21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30" customHeight="1" x14ac:dyDescent="0.25">
      <c r="A13" s="14" t="s">
        <v>74</v>
      </c>
      <c r="B13" s="2" t="s">
        <v>31</v>
      </c>
      <c r="C13" s="1">
        <v>80</v>
      </c>
      <c r="D13" s="1">
        <v>0.7</v>
      </c>
      <c r="E13" s="1">
        <v>8.1</v>
      </c>
      <c r="F13" s="1">
        <v>5.8</v>
      </c>
      <c r="G13" s="1">
        <v>99</v>
      </c>
      <c r="H13" s="1">
        <v>0.04</v>
      </c>
      <c r="I13" s="1">
        <v>7.84</v>
      </c>
      <c r="J13" s="1">
        <v>977.2</v>
      </c>
      <c r="K13" s="1">
        <v>18</v>
      </c>
      <c r="L13" s="1">
        <v>21</v>
      </c>
      <c r="M13" s="1">
        <v>30</v>
      </c>
      <c r="N13" s="1">
        <v>0.9</v>
      </c>
    </row>
    <row r="14" spans="1:14" ht="30" customHeight="1" x14ac:dyDescent="0.25">
      <c r="A14" s="14"/>
      <c r="B14" s="2" t="s">
        <v>75</v>
      </c>
      <c r="C14" s="17">
        <v>200</v>
      </c>
      <c r="D14" s="17">
        <v>4.6399999999999997</v>
      </c>
      <c r="E14" s="17">
        <v>6.08</v>
      </c>
      <c r="F14" s="17">
        <v>5.68</v>
      </c>
      <c r="G14" s="17">
        <v>96.08</v>
      </c>
      <c r="H14" s="17">
        <v>1.6E-2</v>
      </c>
      <c r="I14" s="17">
        <v>10.8</v>
      </c>
      <c r="J14" s="17">
        <v>108.24</v>
      </c>
      <c r="K14" s="17">
        <v>37.200000000000003</v>
      </c>
      <c r="L14" s="17">
        <v>13</v>
      </c>
      <c r="M14" s="17">
        <v>31</v>
      </c>
      <c r="N14" s="17">
        <v>0.48</v>
      </c>
    </row>
    <row r="15" spans="1:14" ht="30" customHeight="1" x14ac:dyDescent="0.25">
      <c r="A15" s="14" t="s">
        <v>77</v>
      </c>
      <c r="B15" s="2" t="s">
        <v>76</v>
      </c>
      <c r="C15" s="10">
        <v>60</v>
      </c>
      <c r="D15" s="10">
        <v>8.6999999999999993</v>
      </c>
      <c r="E15" s="10">
        <v>8.8000000000000007</v>
      </c>
      <c r="F15" s="10">
        <v>4.9000000000000004</v>
      </c>
      <c r="G15" s="10">
        <v>133.6</v>
      </c>
      <c r="H15" s="10">
        <v>0.02</v>
      </c>
      <c r="I15" s="10">
        <v>0.3</v>
      </c>
      <c r="J15" s="10">
        <v>1.1000000000000001</v>
      </c>
      <c r="K15" s="10">
        <v>16</v>
      </c>
      <c r="L15" s="10">
        <v>13</v>
      </c>
      <c r="M15" s="10">
        <v>92</v>
      </c>
      <c r="N15" s="10">
        <v>1.2</v>
      </c>
    </row>
    <row r="16" spans="1:14" ht="30" customHeight="1" x14ac:dyDescent="0.25">
      <c r="A16" s="14" t="s">
        <v>78</v>
      </c>
      <c r="B16" s="2" t="s">
        <v>32</v>
      </c>
      <c r="C16" s="1">
        <v>150</v>
      </c>
      <c r="D16" s="1">
        <v>8.1999999999999993</v>
      </c>
      <c r="E16" s="1">
        <v>6.9</v>
      </c>
      <c r="F16" s="1">
        <v>35.9</v>
      </c>
      <c r="G16" s="1">
        <v>238.9</v>
      </c>
      <c r="H16" s="1">
        <v>0.21</v>
      </c>
      <c r="I16" s="1">
        <v>0</v>
      </c>
      <c r="J16" s="1">
        <v>0.12</v>
      </c>
      <c r="K16" s="1">
        <v>14</v>
      </c>
      <c r="L16" s="1">
        <v>120</v>
      </c>
      <c r="M16" s="1">
        <v>180</v>
      </c>
      <c r="N16" s="1">
        <v>4</v>
      </c>
    </row>
    <row r="17" spans="1:14" ht="30" customHeight="1" x14ac:dyDescent="0.25">
      <c r="A17" s="14"/>
      <c r="B17" s="2" t="s">
        <v>33</v>
      </c>
      <c r="C17" s="1">
        <v>200</v>
      </c>
      <c r="D17" s="1">
        <v>0.4</v>
      </c>
      <c r="E17" s="1">
        <v>0.1</v>
      </c>
      <c r="F17" s="1">
        <v>14.4</v>
      </c>
      <c r="G17" s="1">
        <v>59.7</v>
      </c>
      <c r="H17" s="1">
        <v>0.01</v>
      </c>
      <c r="I17" s="1">
        <v>12</v>
      </c>
      <c r="J17" s="1">
        <v>2.4</v>
      </c>
      <c r="K17" s="1">
        <v>17</v>
      </c>
      <c r="L17" s="1">
        <v>6</v>
      </c>
      <c r="M17" s="1">
        <v>14</v>
      </c>
      <c r="N17" s="1">
        <v>0.2</v>
      </c>
    </row>
    <row r="18" spans="1:14" ht="30" customHeight="1" x14ac:dyDescent="0.25">
      <c r="A18" s="14" t="s">
        <v>55</v>
      </c>
      <c r="B18" s="2" t="s">
        <v>19</v>
      </c>
      <c r="C18" s="1">
        <v>50</v>
      </c>
      <c r="D18" s="1">
        <v>3.07</v>
      </c>
      <c r="E18" s="1">
        <v>1.07</v>
      </c>
      <c r="F18" s="1">
        <v>20.9</v>
      </c>
      <c r="G18" s="1">
        <v>107.2</v>
      </c>
      <c r="H18" s="1">
        <v>0.13</v>
      </c>
      <c r="I18" s="1">
        <v>0</v>
      </c>
      <c r="J18" s="1">
        <v>0</v>
      </c>
      <c r="K18" s="1">
        <v>0.01</v>
      </c>
      <c r="L18" s="1">
        <v>14.1</v>
      </c>
      <c r="M18" s="1">
        <v>35.1</v>
      </c>
      <c r="N18" s="1">
        <v>1.05</v>
      </c>
    </row>
    <row r="19" spans="1:14" ht="30" customHeight="1" x14ac:dyDescent="0.25">
      <c r="A19" s="14" t="s">
        <v>56</v>
      </c>
      <c r="B19" s="2" t="s">
        <v>22</v>
      </c>
      <c r="C19" s="11">
        <v>30</v>
      </c>
      <c r="D19" s="17">
        <v>1.98</v>
      </c>
      <c r="E19" s="17">
        <v>0.36</v>
      </c>
      <c r="F19" s="17">
        <v>0.69</v>
      </c>
      <c r="G19" s="17">
        <v>54.3</v>
      </c>
      <c r="H19" s="17">
        <v>0.05</v>
      </c>
      <c r="I19" s="17">
        <v>0</v>
      </c>
      <c r="J19" s="17">
        <v>0</v>
      </c>
      <c r="K19" s="17">
        <v>10.5</v>
      </c>
      <c r="L19" s="17">
        <v>6</v>
      </c>
      <c r="M19" s="17">
        <v>37.700000000000003</v>
      </c>
      <c r="N19" s="17">
        <v>0.315</v>
      </c>
    </row>
    <row r="20" spans="1:14" ht="30" customHeight="1" x14ac:dyDescent="0.25">
      <c r="A20" s="14"/>
      <c r="B20" s="2" t="s">
        <v>79</v>
      </c>
      <c r="C20" s="1">
        <v>100</v>
      </c>
      <c r="D20" s="1">
        <v>0.9</v>
      </c>
      <c r="E20" s="1">
        <v>0.2</v>
      </c>
      <c r="F20" s="1">
        <v>8.1</v>
      </c>
      <c r="G20" s="1">
        <v>38.76</v>
      </c>
      <c r="H20" s="1">
        <v>0.04</v>
      </c>
      <c r="I20" s="1">
        <v>25</v>
      </c>
      <c r="J20" s="1">
        <v>0</v>
      </c>
      <c r="K20" s="1">
        <v>34</v>
      </c>
      <c r="L20" s="1">
        <v>13</v>
      </c>
      <c r="M20" s="1">
        <v>35</v>
      </c>
      <c r="N20" s="1">
        <v>0.3</v>
      </c>
    </row>
    <row r="21" spans="1:14" ht="15.95" customHeight="1" x14ac:dyDescent="0.25">
      <c r="A21" s="14"/>
      <c r="B21" s="3" t="s">
        <v>23</v>
      </c>
      <c r="C21" s="4">
        <f t="shared" ref="C21:J21" si="1">SUM(C13:C20)</f>
        <v>870</v>
      </c>
      <c r="D21" s="4">
        <f t="shared" si="1"/>
        <v>28.589999999999996</v>
      </c>
      <c r="E21" s="4">
        <f t="shared" si="1"/>
        <v>31.610000000000003</v>
      </c>
      <c r="F21" s="4">
        <f t="shared" si="1"/>
        <v>96.37</v>
      </c>
      <c r="G21" s="4">
        <f t="shared" si="1"/>
        <v>827.54</v>
      </c>
      <c r="H21" s="4">
        <f t="shared" si="1"/>
        <v>0.51600000000000001</v>
      </c>
      <c r="I21" s="4">
        <f t="shared" si="1"/>
        <v>55.94</v>
      </c>
      <c r="J21" s="4">
        <f t="shared" si="1"/>
        <v>1089.06</v>
      </c>
      <c r="K21" s="4">
        <f>SUM(K13:K20)</f>
        <v>146.71</v>
      </c>
      <c r="L21" s="4">
        <f>SUM(L13:L20)</f>
        <v>206.1</v>
      </c>
      <c r="M21" s="4">
        <f>SUM(M13:M20)</f>
        <v>454.8</v>
      </c>
      <c r="N21" s="4">
        <f>SUM(N13:N20)</f>
        <v>8.4450000000000003</v>
      </c>
    </row>
    <row r="22" spans="1:14" ht="15.95" customHeight="1" x14ac:dyDescent="0.25">
      <c r="A22" s="14"/>
      <c r="B22" s="3" t="s">
        <v>24</v>
      </c>
      <c r="C22" s="4">
        <f>C21+C10</f>
        <v>1320</v>
      </c>
      <c r="D22" s="4">
        <f t="shared" ref="D22:N22" si="2">D21+D10</f>
        <v>48.259999999999991</v>
      </c>
      <c r="E22" s="4">
        <f t="shared" si="2"/>
        <v>54.38000000000001</v>
      </c>
      <c r="F22" s="4">
        <f t="shared" si="2"/>
        <v>176.47</v>
      </c>
      <c r="G22" s="4">
        <f t="shared" si="2"/>
        <v>1412.24</v>
      </c>
      <c r="H22" s="4">
        <f t="shared" si="2"/>
        <v>0.90600000000000003</v>
      </c>
      <c r="I22" s="4">
        <f t="shared" si="2"/>
        <v>56.53</v>
      </c>
      <c r="J22" s="4">
        <f t="shared" si="2"/>
        <v>1141.8799999999999</v>
      </c>
      <c r="K22" s="4">
        <f t="shared" si="2"/>
        <v>496.52</v>
      </c>
      <c r="L22" s="4">
        <f t="shared" si="2"/>
        <v>297.2</v>
      </c>
      <c r="M22" s="4">
        <f t="shared" si="2"/>
        <v>796.90000000000009</v>
      </c>
      <c r="N22" s="4">
        <f t="shared" si="2"/>
        <v>13.145</v>
      </c>
    </row>
    <row r="23" spans="1:14" x14ac:dyDescent="0.25">
      <c r="A23" s="14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10">
    <mergeCell ref="G3:G4"/>
    <mergeCell ref="H3:J3"/>
    <mergeCell ref="K3:N3"/>
    <mergeCell ref="C5:N5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"/>
  <sheetViews>
    <sheetView workbookViewId="0">
      <selection activeCell="P11" sqref="P11"/>
    </sheetView>
  </sheetViews>
  <sheetFormatPr defaultRowHeight="15" x14ac:dyDescent="0.25"/>
  <cols>
    <col min="1" max="1" width="9.140625" style="15"/>
    <col min="2" max="2" width="29.42578125" customWidth="1"/>
  </cols>
  <sheetData>
    <row r="3" spans="1:14" x14ac:dyDescent="0.25">
      <c r="A3" s="34" t="s">
        <v>0</v>
      </c>
      <c r="B3" s="29" t="s">
        <v>49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31" t="s">
        <v>9</v>
      </c>
      <c r="I3" s="32"/>
      <c r="J3" s="32"/>
      <c r="K3" s="31" t="s">
        <v>14</v>
      </c>
      <c r="L3" s="32"/>
      <c r="M3" s="32"/>
      <c r="N3" s="33"/>
    </row>
    <row r="4" spans="1:14" x14ac:dyDescent="0.25">
      <c r="A4" s="35"/>
      <c r="B4" s="30"/>
      <c r="C4" s="30"/>
      <c r="D4" s="30"/>
      <c r="E4" s="30"/>
      <c r="F4" s="30"/>
      <c r="G4" s="30"/>
      <c r="H4" s="1" t="s">
        <v>6</v>
      </c>
      <c r="I4" s="1" t="s">
        <v>7</v>
      </c>
      <c r="J4" s="1" t="s">
        <v>8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x14ac:dyDescent="0.25">
      <c r="A5" s="13" t="s">
        <v>35</v>
      </c>
      <c r="B5" s="3" t="s">
        <v>16</v>
      </c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30" customHeight="1" x14ac:dyDescent="0.25">
      <c r="A6" s="14" t="s">
        <v>82</v>
      </c>
      <c r="B6" s="2" t="s">
        <v>81</v>
      </c>
      <c r="C6" s="1">
        <v>200</v>
      </c>
      <c r="D6" s="1">
        <v>5.2</v>
      </c>
      <c r="E6" s="1">
        <v>6.5</v>
      </c>
      <c r="F6" s="1">
        <v>28.4</v>
      </c>
      <c r="G6" s="1">
        <v>193.7</v>
      </c>
      <c r="H6" s="1">
        <v>0.05</v>
      </c>
      <c r="I6" s="1">
        <v>0.61</v>
      </c>
      <c r="J6" s="1">
        <v>31.3</v>
      </c>
      <c r="K6" s="1">
        <v>130</v>
      </c>
      <c r="L6" s="1">
        <v>28</v>
      </c>
      <c r="M6" s="1">
        <v>134</v>
      </c>
      <c r="N6" s="1">
        <v>0.4</v>
      </c>
    </row>
    <row r="7" spans="1:14" ht="30" customHeight="1" x14ac:dyDescent="0.25">
      <c r="A7" s="19" t="s">
        <v>70</v>
      </c>
      <c r="B7" s="20" t="s">
        <v>26</v>
      </c>
      <c r="C7" s="1">
        <v>200</v>
      </c>
      <c r="D7" s="1">
        <v>4.5999999999999996</v>
      </c>
      <c r="E7" s="1">
        <v>4.4000000000000004</v>
      </c>
      <c r="F7" s="1">
        <v>12.5</v>
      </c>
      <c r="G7" s="1">
        <v>107.2</v>
      </c>
      <c r="H7" s="1">
        <v>0.04</v>
      </c>
      <c r="I7" s="1">
        <v>0.68</v>
      </c>
      <c r="J7" s="1">
        <v>17.25</v>
      </c>
      <c r="K7" s="1">
        <v>143</v>
      </c>
      <c r="L7" s="1">
        <v>34.299999999999997</v>
      </c>
      <c r="M7" s="1">
        <v>130</v>
      </c>
      <c r="N7" s="1">
        <v>1.1000000000000001</v>
      </c>
    </row>
    <row r="8" spans="1:14" ht="30" customHeight="1" x14ac:dyDescent="0.25">
      <c r="A8" s="14"/>
      <c r="B8" s="2" t="s">
        <v>18</v>
      </c>
      <c r="C8" s="1" t="s">
        <v>54</v>
      </c>
      <c r="D8" s="1">
        <v>2.0299999999999998</v>
      </c>
      <c r="E8" s="1">
        <v>8.6</v>
      </c>
      <c r="F8" s="1">
        <v>0.44</v>
      </c>
      <c r="G8" s="1">
        <v>129.1</v>
      </c>
      <c r="H8" s="1">
        <v>0.05</v>
      </c>
      <c r="I8" s="1">
        <v>0</v>
      </c>
      <c r="J8" s="1">
        <v>0.05</v>
      </c>
      <c r="K8" s="1">
        <v>52.2</v>
      </c>
      <c r="L8" s="1">
        <v>8.9</v>
      </c>
      <c r="M8" s="1">
        <v>46.6</v>
      </c>
      <c r="N8" s="1">
        <v>0.65</v>
      </c>
    </row>
    <row r="9" spans="1:14" ht="30" customHeight="1" x14ac:dyDescent="0.25">
      <c r="A9" s="14" t="s">
        <v>55</v>
      </c>
      <c r="B9" s="2" t="s">
        <v>19</v>
      </c>
      <c r="C9" s="1">
        <v>50</v>
      </c>
      <c r="D9" s="1">
        <v>3.07</v>
      </c>
      <c r="E9" s="1">
        <v>1.07</v>
      </c>
      <c r="F9" s="1">
        <v>20.9</v>
      </c>
      <c r="G9" s="1">
        <v>107.2</v>
      </c>
      <c r="H9" s="1">
        <v>0.13</v>
      </c>
      <c r="I9" s="1">
        <v>0</v>
      </c>
      <c r="J9" s="1">
        <v>0</v>
      </c>
      <c r="K9" s="1">
        <v>0.01</v>
      </c>
      <c r="L9" s="1">
        <v>14.1</v>
      </c>
      <c r="M9" s="1">
        <v>35.1</v>
      </c>
      <c r="N9" s="1">
        <v>1.05</v>
      </c>
    </row>
    <row r="10" spans="1:14" ht="17.45" customHeight="1" x14ac:dyDescent="0.25">
      <c r="A10" s="14"/>
      <c r="B10" s="3" t="s">
        <v>20</v>
      </c>
      <c r="C10" s="4">
        <f>SUM(C6:C9)</f>
        <v>450</v>
      </c>
      <c r="D10" s="4">
        <f t="shared" ref="D10:N10" si="0">SUM(D6:D9)</f>
        <v>14.9</v>
      </c>
      <c r="E10" s="4">
        <f t="shared" si="0"/>
        <v>20.57</v>
      </c>
      <c r="F10" s="4">
        <f t="shared" si="0"/>
        <v>62.239999999999995</v>
      </c>
      <c r="G10" s="4">
        <f t="shared" si="0"/>
        <v>537.20000000000005</v>
      </c>
      <c r="H10" s="4">
        <f t="shared" si="0"/>
        <v>0.27</v>
      </c>
      <c r="I10" s="4">
        <f t="shared" si="0"/>
        <v>1.29</v>
      </c>
      <c r="J10" s="4">
        <f t="shared" si="0"/>
        <v>48.599999999999994</v>
      </c>
      <c r="K10" s="4">
        <f t="shared" si="0"/>
        <v>325.20999999999998</v>
      </c>
      <c r="L10" s="4">
        <f t="shared" si="0"/>
        <v>85.3</v>
      </c>
      <c r="M10" s="4">
        <f t="shared" si="0"/>
        <v>345.70000000000005</v>
      </c>
      <c r="N10" s="4">
        <f t="shared" si="0"/>
        <v>3.2</v>
      </c>
    </row>
    <row r="11" spans="1:14" x14ac:dyDescent="0.25">
      <c r="A11" s="14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4"/>
      <c r="B12" s="3" t="s">
        <v>21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30" customHeight="1" x14ac:dyDescent="0.25">
      <c r="A13" s="14" t="s">
        <v>84</v>
      </c>
      <c r="B13" s="2" t="s">
        <v>83</v>
      </c>
      <c r="C13" s="1">
        <v>80</v>
      </c>
      <c r="D13" s="1">
        <v>1.1000000000000001</v>
      </c>
      <c r="E13" s="1">
        <v>8.1</v>
      </c>
      <c r="F13" s="1">
        <v>4.8</v>
      </c>
      <c r="G13" s="1">
        <v>96.7</v>
      </c>
      <c r="H13" s="1">
        <v>0.02</v>
      </c>
      <c r="I13" s="1">
        <v>23.1</v>
      </c>
      <c r="J13" s="1">
        <v>322.2</v>
      </c>
      <c r="K13" s="1">
        <v>30</v>
      </c>
      <c r="L13" s="1">
        <v>15</v>
      </c>
      <c r="M13" s="1">
        <v>25</v>
      </c>
      <c r="N13" s="1">
        <v>0.7</v>
      </c>
    </row>
    <row r="14" spans="1:14" ht="30" customHeight="1" x14ac:dyDescent="0.25">
      <c r="A14" s="14" t="s">
        <v>85</v>
      </c>
      <c r="B14" s="2" t="s">
        <v>88</v>
      </c>
      <c r="C14" s="17">
        <v>200</v>
      </c>
      <c r="D14" s="17">
        <v>5.12</v>
      </c>
      <c r="E14" s="17">
        <v>6.24</v>
      </c>
      <c r="F14" s="17">
        <v>10.72</v>
      </c>
      <c r="G14" s="17">
        <v>119.44</v>
      </c>
      <c r="H14" s="17">
        <v>0.04</v>
      </c>
      <c r="I14" s="17">
        <v>6.4240000000000004</v>
      </c>
      <c r="J14" s="17">
        <v>106.48</v>
      </c>
      <c r="K14" s="17">
        <v>27.44</v>
      </c>
      <c r="L14" s="17">
        <v>14.64</v>
      </c>
      <c r="M14" s="17">
        <v>52.4</v>
      </c>
      <c r="N14" s="17">
        <v>0.56000000000000005</v>
      </c>
    </row>
    <row r="15" spans="1:14" ht="30" customHeight="1" x14ac:dyDescent="0.25">
      <c r="A15" s="14" t="s">
        <v>86</v>
      </c>
      <c r="B15" s="2" t="s">
        <v>87</v>
      </c>
      <c r="C15" s="1">
        <v>80</v>
      </c>
      <c r="D15" s="1">
        <v>15.1</v>
      </c>
      <c r="E15" s="1">
        <v>20.100000000000001</v>
      </c>
      <c r="F15" s="1">
        <v>4.3</v>
      </c>
      <c r="G15" s="1">
        <v>258.3</v>
      </c>
      <c r="H15" s="1">
        <v>0.09</v>
      </c>
      <c r="I15" s="1">
        <v>0.25</v>
      </c>
      <c r="J15" s="1">
        <v>77</v>
      </c>
      <c r="K15" s="1">
        <v>109</v>
      </c>
      <c r="L15" s="1">
        <v>45</v>
      </c>
      <c r="M15" s="1">
        <v>226</v>
      </c>
      <c r="N15" s="1">
        <v>0.8</v>
      </c>
    </row>
    <row r="16" spans="1:14" ht="30" customHeight="1" x14ac:dyDescent="0.25">
      <c r="A16" s="14" t="s">
        <v>89</v>
      </c>
      <c r="B16" s="2" t="s">
        <v>36</v>
      </c>
      <c r="C16" s="1">
        <v>150</v>
      </c>
      <c r="D16" s="1">
        <v>3.6</v>
      </c>
      <c r="E16" s="1">
        <v>5.4</v>
      </c>
      <c r="F16" s="1">
        <v>36.4</v>
      </c>
      <c r="G16" s="1">
        <v>208.7</v>
      </c>
      <c r="H16" s="1">
        <v>0.03</v>
      </c>
      <c r="I16" s="1">
        <v>0</v>
      </c>
      <c r="J16" s="1">
        <v>26.6</v>
      </c>
      <c r="K16" s="1">
        <v>6</v>
      </c>
      <c r="L16" s="1">
        <v>24</v>
      </c>
      <c r="M16" s="1">
        <v>72</v>
      </c>
      <c r="N16" s="1">
        <v>0.5</v>
      </c>
    </row>
    <row r="17" spans="1:14" ht="30" customHeight="1" x14ac:dyDescent="0.25">
      <c r="A17" s="14"/>
      <c r="B17" s="2" t="s">
        <v>37</v>
      </c>
      <c r="C17" s="1">
        <v>200</v>
      </c>
      <c r="D17" s="1">
        <v>0.6</v>
      </c>
      <c r="E17" s="1">
        <v>0.2</v>
      </c>
      <c r="F17" s="1">
        <v>15.2</v>
      </c>
      <c r="G17" s="1">
        <v>65.3</v>
      </c>
      <c r="H17" s="1">
        <v>0.01</v>
      </c>
      <c r="I17" s="1">
        <v>8</v>
      </c>
      <c r="J17" s="1">
        <v>98.04</v>
      </c>
      <c r="K17" s="1">
        <v>11</v>
      </c>
      <c r="L17" s="1">
        <v>3</v>
      </c>
      <c r="M17" s="1">
        <v>3</v>
      </c>
      <c r="N17" s="1">
        <v>0.5</v>
      </c>
    </row>
    <row r="18" spans="1:14" ht="30" customHeight="1" x14ac:dyDescent="0.25">
      <c r="A18" s="14" t="s">
        <v>55</v>
      </c>
      <c r="B18" s="2" t="s">
        <v>19</v>
      </c>
      <c r="C18" s="1">
        <v>50</v>
      </c>
      <c r="D18" s="1">
        <v>3.07</v>
      </c>
      <c r="E18" s="1">
        <v>1.07</v>
      </c>
      <c r="F18" s="1">
        <v>20.9</v>
      </c>
      <c r="G18" s="1">
        <v>107.2</v>
      </c>
      <c r="H18" s="1">
        <v>0.13</v>
      </c>
      <c r="I18" s="1">
        <v>0</v>
      </c>
      <c r="J18" s="1">
        <v>0</v>
      </c>
      <c r="K18" s="1">
        <v>0.01</v>
      </c>
      <c r="L18" s="1">
        <v>14.1</v>
      </c>
      <c r="M18" s="1">
        <v>35.1</v>
      </c>
      <c r="N18" s="1">
        <v>1.05</v>
      </c>
    </row>
    <row r="19" spans="1:14" ht="30" customHeight="1" x14ac:dyDescent="0.25">
      <c r="A19" s="14" t="s">
        <v>56</v>
      </c>
      <c r="B19" s="2" t="s">
        <v>22</v>
      </c>
      <c r="C19" s="11">
        <v>30</v>
      </c>
      <c r="D19" s="17">
        <v>1.98</v>
      </c>
      <c r="E19" s="17">
        <v>0.36</v>
      </c>
      <c r="F19" s="17">
        <v>0.69</v>
      </c>
      <c r="G19" s="17">
        <v>54.3</v>
      </c>
      <c r="H19" s="17">
        <v>0.05</v>
      </c>
      <c r="I19" s="17">
        <v>0</v>
      </c>
      <c r="J19" s="17">
        <v>0</v>
      </c>
      <c r="K19" s="17">
        <v>10.5</v>
      </c>
      <c r="L19" s="17">
        <v>6</v>
      </c>
      <c r="M19" s="17">
        <v>37.700000000000003</v>
      </c>
      <c r="N19" s="17">
        <v>0.315</v>
      </c>
    </row>
    <row r="20" spans="1:14" ht="15.6" customHeight="1" x14ac:dyDescent="0.25">
      <c r="A20" s="14"/>
      <c r="B20" s="3" t="s">
        <v>23</v>
      </c>
      <c r="C20" s="4">
        <f>SUM(C13:C19)</f>
        <v>790</v>
      </c>
      <c r="D20" s="4">
        <f t="shared" ref="D20:N20" si="1">SUM(D13:D19)</f>
        <v>30.570000000000004</v>
      </c>
      <c r="E20" s="4">
        <f t="shared" si="1"/>
        <v>41.47</v>
      </c>
      <c r="F20" s="4">
        <f t="shared" si="1"/>
        <v>93.009999999999991</v>
      </c>
      <c r="G20" s="4">
        <f t="shared" si="1"/>
        <v>909.93999999999994</v>
      </c>
      <c r="H20" s="4">
        <f t="shared" si="1"/>
        <v>0.37</v>
      </c>
      <c r="I20" s="4">
        <f t="shared" si="1"/>
        <v>37.774000000000001</v>
      </c>
      <c r="J20" s="4">
        <f t="shared" si="1"/>
        <v>630.31999999999994</v>
      </c>
      <c r="K20" s="4">
        <f t="shared" si="1"/>
        <v>193.95</v>
      </c>
      <c r="L20" s="4">
        <f t="shared" si="1"/>
        <v>121.74</v>
      </c>
      <c r="M20" s="4">
        <f t="shared" si="1"/>
        <v>451.2</v>
      </c>
      <c r="N20" s="4">
        <f t="shared" si="1"/>
        <v>4.4250000000000007</v>
      </c>
    </row>
    <row r="21" spans="1:14" ht="19.5" customHeight="1" x14ac:dyDescent="0.25">
      <c r="A21" s="14"/>
      <c r="B21" s="3" t="s">
        <v>24</v>
      </c>
      <c r="C21" s="4">
        <f>C20+C10</f>
        <v>1240</v>
      </c>
      <c r="D21" s="4">
        <f t="shared" ref="D21:N21" si="2">D20+D10</f>
        <v>45.470000000000006</v>
      </c>
      <c r="E21" s="4">
        <f t="shared" si="2"/>
        <v>62.04</v>
      </c>
      <c r="F21" s="4">
        <f t="shared" si="2"/>
        <v>155.25</v>
      </c>
      <c r="G21" s="4">
        <f t="shared" si="2"/>
        <v>1447.1399999999999</v>
      </c>
      <c r="H21" s="4">
        <f t="shared" si="2"/>
        <v>0.64</v>
      </c>
      <c r="I21" s="4">
        <f t="shared" si="2"/>
        <v>39.064</v>
      </c>
      <c r="J21" s="4">
        <f t="shared" si="2"/>
        <v>678.92</v>
      </c>
      <c r="K21" s="4">
        <f t="shared" si="2"/>
        <v>519.16</v>
      </c>
      <c r="L21" s="4">
        <f t="shared" si="2"/>
        <v>207.04</v>
      </c>
      <c r="M21" s="4">
        <f t="shared" si="2"/>
        <v>796.90000000000009</v>
      </c>
      <c r="N21" s="4">
        <f t="shared" si="2"/>
        <v>7.6250000000000009</v>
      </c>
    </row>
    <row r="22" spans="1:14" x14ac:dyDescent="0.25">
      <c r="A22" s="14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10">
    <mergeCell ref="G3:G4"/>
    <mergeCell ref="H3:J3"/>
    <mergeCell ref="K3:N3"/>
    <mergeCell ref="C5:N5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workbookViewId="0">
      <selection activeCell="K6" sqref="K6:K21"/>
    </sheetView>
  </sheetViews>
  <sheetFormatPr defaultRowHeight="15" x14ac:dyDescent="0.25"/>
  <cols>
    <col min="1" max="1" width="9.140625" style="15"/>
    <col min="2" max="2" width="26" style="7" customWidth="1"/>
  </cols>
  <sheetData>
    <row r="3" spans="1:14" x14ac:dyDescent="0.25">
      <c r="A3" s="34" t="s">
        <v>0</v>
      </c>
      <c r="B3" s="29" t="s">
        <v>49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31" t="s">
        <v>9</v>
      </c>
      <c r="I3" s="32"/>
      <c r="J3" s="32"/>
      <c r="K3" s="31" t="s">
        <v>14</v>
      </c>
      <c r="L3" s="32"/>
      <c r="M3" s="32"/>
      <c r="N3" s="33"/>
    </row>
    <row r="4" spans="1:14" x14ac:dyDescent="0.25">
      <c r="A4" s="35"/>
      <c r="B4" s="30"/>
      <c r="C4" s="30"/>
      <c r="D4" s="30"/>
      <c r="E4" s="30"/>
      <c r="F4" s="30"/>
      <c r="G4" s="30"/>
      <c r="H4" s="1" t="s">
        <v>6</v>
      </c>
      <c r="I4" s="1" t="s">
        <v>7</v>
      </c>
      <c r="J4" s="1" t="s">
        <v>8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x14ac:dyDescent="0.25">
      <c r="A5" s="13" t="s">
        <v>38</v>
      </c>
      <c r="B5" s="3" t="s">
        <v>16</v>
      </c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30" customHeight="1" x14ac:dyDescent="0.25">
      <c r="A6" s="14"/>
      <c r="B6" s="2" t="s">
        <v>52</v>
      </c>
      <c r="C6" s="1">
        <v>100</v>
      </c>
      <c r="D6" s="1">
        <v>7.3</v>
      </c>
      <c r="E6" s="1">
        <v>8.8000000000000007</v>
      </c>
      <c r="F6" s="1">
        <v>34.799999999999997</v>
      </c>
      <c r="G6" s="1">
        <v>243.4</v>
      </c>
      <c r="H6" s="1">
        <v>7.0000000000000007E-2</v>
      </c>
      <c r="I6" s="1">
        <v>0.4</v>
      </c>
      <c r="J6" s="1">
        <v>62.3</v>
      </c>
      <c r="K6" s="1">
        <v>136.69999999999999</v>
      </c>
      <c r="L6" s="1">
        <v>19.329999999999998</v>
      </c>
      <c r="M6" s="1">
        <v>133.19999999999999</v>
      </c>
      <c r="N6" s="1">
        <v>0.67</v>
      </c>
    </row>
    <row r="7" spans="1:14" ht="30" customHeight="1" x14ac:dyDescent="0.25">
      <c r="A7" s="14" t="s">
        <v>73</v>
      </c>
      <c r="B7" s="2" t="s">
        <v>30</v>
      </c>
      <c r="C7" s="1">
        <v>200</v>
      </c>
      <c r="D7" s="1">
        <v>0.2</v>
      </c>
      <c r="E7" s="1">
        <v>0</v>
      </c>
      <c r="F7" s="1">
        <v>6.5</v>
      </c>
      <c r="G7" s="1">
        <v>26.8</v>
      </c>
      <c r="H7" s="1">
        <v>0</v>
      </c>
      <c r="I7" s="1">
        <v>0.04</v>
      </c>
      <c r="J7" s="1">
        <v>0.3</v>
      </c>
      <c r="K7" s="1">
        <v>4.5</v>
      </c>
      <c r="L7" s="1">
        <v>3.8</v>
      </c>
      <c r="M7" s="1">
        <v>7.2</v>
      </c>
      <c r="N7" s="1">
        <v>0.7</v>
      </c>
    </row>
    <row r="8" spans="1:14" ht="30" customHeight="1" x14ac:dyDescent="0.25">
      <c r="A8" s="14"/>
      <c r="B8" s="2" t="s">
        <v>90</v>
      </c>
      <c r="C8" s="1">
        <v>100</v>
      </c>
      <c r="D8" s="1">
        <v>0.4</v>
      </c>
      <c r="E8" s="1">
        <v>0.4</v>
      </c>
      <c r="F8" s="1">
        <v>10.3</v>
      </c>
      <c r="G8" s="1">
        <v>44</v>
      </c>
      <c r="H8" s="1">
        <v>0.03</v>
      </c>
      <c r="I8" s="1">
        <v>10</v>
      </c>
      <c r="J8" s="1">
        <v>0</v>
      </c>
      <c r="K8" s="1">
        <v>16</v>
      </c>
      <c r="L8" s="1">
        <v>9</v>
      </c>
      <c r="M8" s="1">
        <v>11</v>
      </c>
      <c r="N8" s="1">
        <v>0.3</v>
      </c>
    </row>
    <row r="9" spans="1:14" ht="15" customHeight="1" x14ac:dyDescent="0.25">
      <c r="A9" s="14"/>
      <c r="B9" s="3" t="s">
        <v>20</v>
      </c>
      <c r="C9" s="4">
        <f>SUM(C6:C8)</f>
        <v>400</v>
      </c>
      <c r="D9" s="4">
        <f t="shared" ref="D9:N9" si="0">SUM(D6:D8)</f>
        <v>7.9</v>
      </c>
      <c r="E9" s="4">
        <f t="shared" si="0"/>
        <v>9.2000000000000011</v>
      </c>
      <c r="F9" s="4">
        <f t="shared" si="0"/>
        <v>51.599999999999994</v>
      </c>
      <c r="G9" s="4">
        <f t="shared" si="0"/>
        <v>314.2</v>
      </c>
      <c r="H9" s="4">
        <f t="shared" si="0"/>
        <v>0.1</v>
      </c>
      <c r="I9" s="4">
        <f t="shared" si="0"/>
        <v>10.44</v>
      </c>
      <c r="J9" s="4">
        <f t="shared" si="0"/>
        <v>62.599999999999994</v>
      </c>
      <c r="K9" s="4">
        <f t="shared" si="0"/>
        <v>157.19999999999999</v>
      </c>
      <c r="L9" s="4">
        <f t="shared" si="0"/>
        <v>32.129999999999995</v>
      </c>
      <c r="M9" s="4">
        <f t="shared" si="0"/>
        <v>151.39999999999998</v>
      </c>
      <c r="N9" s="4">
        <f t="shared" si="0"/>
        <v>1.6700000000000002</v>
      </c>
    </row>
    <row r="10" spans="1:14" x14ac:dyDescent="0.25">
      <c r="A10" s="14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4"/>
      <c r="B11" s="3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30" customHeight="1" x14ac:dyDescent="0.25">
      <c r="A12" s="14" t="s">
        <v>92</v>
      </c>
      <c r="B12" s="2" t="s">
        <v>39</v>
      </c>
      <c r="C12" s="1">
        <v>80</v>
      </c>
      <c r="D12" s="1">
        <v>1.1000000000000001</v>
      </c>
      <c r="E12" s="1">
        <v>3.6</v>
      </c>
      <c r="F12" s="1">
        <v>6.1</v>
      </c>
      <c r="G12" s="1">
        <v>60.8</v>
      </c>
      <c r="H12" s="1">
        <v>0.01</v>
      </c>
      <c r="I12" s="1">
        <v>3.04</v>
      </c>
      <c r="J12" s="1">
        <v>0.9</v>
      </c>
      <c r="K12" s="1">
        <v>26</v>
      </c>
      <c r="L12" s="1">
        <v>15</v>
      </c>
      <c r="M12" s="1">
        <v>29</v>
      </c>
      <c r="N12" s="1">
        <v>0.9</v>
      </c>
    </row>
    <row r="13" spans="1:14" ht="30" customHeight="1" x14ac:dyDescent="0.25">
      <c r="A13" s="14" t="s">
        <v>94</v>
      </c>
      <c r="B13" s="2" t="s">
        <v>93</v>
      </c>
      <c r="C13" s="1">
        <v>200</v>
      </c>
      <c r="D13" s="17">
        <v>6.68</v>
      </c>
      <c r="E13" s="17">
        <v>4.5999999999999996</v>
      </c>
      <c r="F13" s="17">
        <v>16.28</v>
      </c>
      <c r="G13" s="17">
        <v>133.13999999999999</v>
      </c>
      <c r="H13" s="17">
        <v>0.14599999999999999</v>
      </c>
      <c r="I13" s="17">
        <v>4.76</v>
      </c>
      <c r="J13" s="17">
        <v>97.2</v>
      </c>
      <c r="K13" s="17">
        <v>27</v>
      </c>
      <c r="L13" s="17">
        <v>29</v>
      </c>
      <c r="M13" s="17">
        <v>80.400000000000006</v>
      </c>
      <c r="N13" s="17">
        <v>1.476</v>
      </c>
    </row>
    <row r="14" spans="1:14" ht="30" customHeight="1" x14ac:dyDescent="0.25">
      <c r="A14" s="14" t="s">
        <v>96</v>
      </c>
      <c r="B14" s="2" t="s">
        <v>95</v>
      </c>
      <c r="C14" s="1">
        <v>150</v>
      </c>
      <c r="D14" s="1">
        <v>5.3</v>
      </c>
      <c r="E14" s="1">
        <v>5.5</v>
      </c>
      <c r="F14" s="1">
        <v>32.700000000000003</v>
      </c>
      <c r="G14" s="1">
        <v>202</v>
      </c>
      <c r="H14" s="1">
        <v>0.06</v>
      </c>
      <c r="I14" s="1">
        <v>0</v>
      </c>
      <c r="J14" s="1">
        <v>26.6</v>
      </c>
      <c r="K14" s="1">
        <v>11</v>
      </c>
      <c r="L14" s="1">
        <v>7</v>
      </c>
      <c r="M14" s="1">
        <v>40</v>
      </c>
      <c r="N14" s="1">
        <v>0.7</v>
      </c>
    </row>
    <row r="15" spans="1:14" ht="30" customHeight="1" x14ac:dyDescent="0.25">
      <c r="A15" s="14" t="s">
        <v>97</v>
      </c>
      <c r="B15" s="2" t="s">
        <v>91</v>
      </c>
      <c r="C15" s="1">
        <v>80</v>
      </c>
      <c r="D15" s="1">
        <v>13.5</v>
      </c>
      <c r="E15" s="1">
        <v>13.5</v>
      </c>
      <c r="F15" s="1">
        <v>3.1</v>
      </c>
      <c r="G15" s="1">
        <v>188.9</v>
      </c>
      <c r="H15" s="1">
        <v>0.03</v>
      </c>
      <c r="I15" s="1">
        <v>1.1299999999999999</v>
      </c>
      <c r="J15" s="1">
        <v>25.6</v>
      </c>
      <c r="K15" s="1">
        <v>11</v>
      </c>
      <c r="L15" s="1">
        <v>19</v>
      </c>
      <c r="M15" s="1">
        <v>133</v>
      </c>
      <c r="N15" s="1">
        <v>2</v>
      </c>
    </row>
    <row r="16" spans="1:14" ht="30" customHeight="1" x14ac:dyDescent="0.25">
      <c r="A16" s="14" t="s">
        <v>73</v>
      </c>
      <c r="B16" s="2" t="s">
        <v>30</v>
      </c>
      <c r="C16" s="1">
        <v>200</v>
      </c>
      <c r="D16" s="1">
        <v>0.2</v>
      </c>
      <c r="E16" s="1">
        <v>0</v>
      </c>
      <c r="F16" s="1">
        <v>6.5</v>
      </c>
      <c r="G16" s="1">
        <v>26.8</v>
      </c>
      <c r="H16" s="1">
        <v>0</v>
      </c>
      <c r="I16" s="1">
        <v>0.04</v>
      </c>
      <c r="J16" s="1">
        <v>0.3</v>
      </c>
      <c r="K16" s="1">
        <v>4.5</v>
      </c>
      <c r="L16" s="1">
        <v>3.8</v>
      </c>
      <c r="M16" s="1">
        <v>7.2</v>
      </c>
      <c r="N16" s="1">
        <v>0.7</v>
      </c>
    </row>
    <row r="17" spans="1:14" ht="30" customHeight="1" x14ac:dyDescent="0.25">
      <c r="A17" s="14" t="s">
        <v>55</v>
      </c>
      <c r="B17" s="2" t="s">
        <v>19</v>
      </c>
      <c r="C17" s="1">
        <v>50</v>
      </c>
      <c r="D17" s="1">
        <v>3.07</v>
      </c>
      <c r="E17" s="1">
        <v>1.07</v>
      </c>
      <c r="F17" s="1">
        <v>20.9</v>
      </c>
      <c r="G17" s="1">
        <v>107.2</v>
      </c>
      <c r="H17" s="1">
        <v>0.13</v>
      </c>
      <c r="I17" s="1">
        <v>0</v>
      </c>
      <c r="J17" s="1">
        <v>0</v>
      </c>
      <c r="K17" s="1">
        <v>0.01</v>
      </c>
      <c r="L17" s="1">
        <v>14.1</v>
      </c>
      <c r="M17" s="1">
        <v>35.1</v>
      </c>
      <c r="N17" s="1">
        <v>1.05</v>
      </c>
    </row>
    <row r="18" spans="1:14" ht="30" customHeight="1" x14ac:dyDescent="0.25">
      <c r="A18" s="14" t="s">
        <v>56</v>
      </c>
      <c r="B18" s="2" t="s">
        <v>22</v>
      </c>
      <c r="C18" s="11">
        <v>30</v>
      </c>
      <c r="D18" s="17">
        <v>1.98</v>
      </c>
      <c r="E18" s="17">
        <v>0.36</v>
      </c>
      <c r="F18" s="17">
        <v>0.69</v>
      </c>
      <c r="G18" s="17">
        <v>54.3</v>
      </c>
      <c r="H18" s="17">
        <v>0.05</v>
      </c>
      <c r="I18" s="17">
        <v>0</v>
      </c>
      <c r="J18" s="17">
        <v>0</v>
      </c>
      <c r="K18" s="17">
        <v>10.5</v>
      </c>
      <c r="L18" s="17">
        <v>6</v>
      </c>
      <c r="M18" s="17">
        <v>37.700000000000003</v>
      </c>
      <c r="N18" s="17">
        <v>0.315</v>
      </c>
    </row>
    <row r="19" spans="1:14" ht="15.6" customHeight="1" x14ac:dyDescent="0.25">
      <c r="A19" s="14"/>
      <c r="B19" s="3" t="s">
        <v>23</v>
      </c>
      <c r="C19" s="4">
        <f>SUM(C12:C18)</f>
        <v>790</v>
      </c>
      <c r="D19" s="4">
        <f t="shared" ref="D19:N19" si="1">SUM(D12:D18)</f>
        <v>31.83</v>
      </c>
      <c r="E19" s="4">
        <f t="shared" si="1"/>
        <v>28.63</v>
      </c>
      <c r="F19" s="4">
        <f t="shared" si="1"/>
        <v>86.27000000000001</v>
      </c>
      <c r="G19" s="4">
        <f t="shared" si="1"/>
        <v>773.14</v>
      </c>
      <c r="H19" s="4">
        <f t="shared" si="1"/>
        <v>0.42599999999999999</v>
      </c>
      <c r="I19" s="4">
        <f t="shared" si="1"/>
        <v>8.9699999999999989</v>
      </c>
      <c r="J19" s="4">
        <f t="shared" si="1"/>
        <v>150.60000000000002</v>
      </c>
      <c r="K19" s="4">
        <f t="shared" si="1"/>
        <v>90.01</v>
      </c>
      <c r="L19" s="4">
        <f t="shared" si="1"/>
        <v>93.899999999999991</v>
      </c>
      <c r="M19" s="4">
        <f t="shared" si="1"/>
        <v>362.4</v>
      </c>
      <c r="N19" s="4">
        <f t="shared" si="1"/>
        <v>7.141</v>
      </c>
    </row>
    <row r="20" spans="1:14" x14ac:dyDescent="0.25">
      <c r="A20" s="14"/>
      <c r="B20" s="3" t="s">
        <v>24</v>
      </c>
      <c r="C20" s="4">
        <f>C19+C9</f>
        <v>1190</v>
      </c>
      <c r="D20" s="4">
        <f t="shared" ref="D20:N20" si="2">D19+D9</f>
        <v>39.729999999999997</v>
      </c>
      <c r="E20" s="4">
        <f t="shared" si="2"/>
        <v>37.83</v>
      </c>
      <c r="F20" s="4">
        <f t="shared" si="2"/>
        <v>137.87</v>
      </c>
      <c r="G20" s="4">
        <f t="shared" si="2"/>
        <v>1087.3399999999999</v>
      </c>
      <c r="H20" s="4">
        <f t="shared" si="2"/>
        <v>0.52600000000000002</v>
      </c>
      <c r="I20" s="4">
        <f t="shared" si="2"/>
        <v>19.409999999999997</v>
      </c>
      <c r="J20" s="4">
        <f t="shared" si="2"/>
        <v>213.20000000000002</v>
      </c>
      <c r="K20" s="4">
        <f t="shared" si="2"/>
        <v>247.20999999999998</v>
      </c>
      <c r="L20" s="4">
        <f t="shared" si="2"/>
        <v>126.02999999999999</v>
      </c>
      <c r="M20" s="4">
        <f t="shared" si="2"/>
        <v>513.79999999999995</v>
      </c>
      <c r="N20" s="4">
        <f t="shared" si="2"/>
        <v>8.8109999999999999</v>
      </c>
    </row>
    <row r="21" spans="1:14" x14ac:dyDescent="0.25">
      <c r="A21" s="14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</sheetData>
  <mergeCells count="10">
    <mergeCell ref="G3:G4"/>
    <mergeCell ref="H3:J3"/>
    <mergeCell ref="K3:N3"/>
    <mergeCell ref="C5:N5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workbookViewId="0">
      <selection activeCell="K6" sqref="K6:K21"/>
    </sheetView>
  </sheetViews>
  <sheetFormatPr defaultRowHeight="15" x14ac:dyDescent="0.25"/>
  <cols>
    <col min="2" max="2" width="26.42578125" customWidth="1"/>
  </cols>
  <sheetData>
    <row r="3" spans="1:14" x14ac:dyDescent="0.25">
      <c r="A3" s="29" t="s">
        <v>0</v>
      </c>
      <c r="B3" s="29" t="s">
        <v>49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31" t="s">
        <v>9</v>
      </c>
      <c r="I3" s="32"/>
      <c r="J3" s="32"/>
      <c r="K3" s="31" t="s">
        <v>14</v>
      </c>
      <c r="L3" s="32"/>
      <c r="M3" s="32"/>
      <c r="N3" s="33"/>
    </row>
    <row r="4" spans="1:14" x14ac:dyDescent="0.25">
      <c r="A4" s="30"/>
      <c r="B4" s="30"/>
      <c r="C4" s="30"/>
      <c r="D4" s="30"/>
      <c r="E4" s="30"/>
      <c r="F4" s="30"/>
      <c r="G4" s="30"/>
      <c r="H4" s="1" t="s">
        <v>6</v>
      </c>
      <c r="I4" s="1" t="s">
        <v>7</v>
      </c>
      <c r="J4" s="1" t="s">
        <v>8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x14ac:dyDescent="0.25">
      <c r="A5" s="13" t="s">
        <v>42</v>
      </c>
      <c r="B5" s="3" t="s">
        <v>16</v>
      </c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30" customHeight="1" x14ac:dyDescent="0.25">
      <c r="A6" s="14" t="s">
        <v>48</v>
      </c>
      <c r="B6" s="2" t="s">
        <v>47</v>
      </c>
      <c r="C6" s="1">
        <v>150</v>
      </c>
      <c r="D6" s="1">
        <v>7.9</v>
      </c>
      <c r="E6" s="1">
        <v>7.2</v>
      </c>
      <c r="F6" s="1">
        <v>28.6</v>
      </c>
      <c r="G6" s="1">
        <v>210.6</v>
      </c>
      <c r="H6" s="1">
        <v>0.05</v>
      </c>
      <c r="I6" s="1">
        <v>0.04</v>
      </c>
      <c r="J6" s="1">
        <v>38.299999999999997</v>
      </c>
      <c r="K6" s="1">
        <v>126</v>
      </c>
      <c r="L6" s="1">
        <v>11</v>
      </c>
      <c r="M6" s="1">
        <v>100</v>
      </c>
      <c r="N6" s="1">
        <v>0.8</v>
      </c>
    </row>
    <row r="7" spans="1:14" ht="30" customHeight="1" x14ac:dyDescent="0.25">
      <c r="A7" s="14" t="s">
        <v>50</v>
      </c>
      <c r="B7" s="2" t="s">
        <v>17</v>
      </c>
      <c r="C7" s="1">
        <v>200</v>
      </c>
      <c r="D7" s="1">
        <v>3.8</v>
      </c>
      <c r="E7" s="1">
        <v>3.5</v>
      </c>
      <c r="F7" s="1">
        <v>11.2</v>
      </c>
      <c r="G7" s="1">
        <v>91.2</v>
      </c>
      <c r="H7" s="1">
        <v>0.03</v>
      </c>
      <c r="I7" s="1">
        <v>0.52</v>
      </c>
      <c r="J7" s="1">
        <v>13.29</v>
      </c>
      <c r="K7" s="1">
        <v>111</v>
      </c>
      <c r="L7" s="1">
        <v>30.7</v>
      </c>
      <c r="M7" s="1">
        <v>107</v>
      </c>
      <c r="N7" s="1">
        <v>1.1000000000000001</v>
      </c>
    </row>
    <row r="8" spans="1:14" ht="30" customHeight="1" x14ac:dyDescent="0.25">
      <c r="A8" s="14"/>
      <c r="B8" s="2" t="s">
        <v>18</v>
      </c>
      <c r="C8" s="1" t="s">
        <v>54</v>
      </c>
      <c r="D8" s="1">
        <v>2.0299999999999998</v>
      </c>
      <c r="E8" s="1">
        <v>8.6</v>
      </c>
      <c r="F8" s="1">
        <v>0.44</v>
      </c>
      <c r="G8" s="1">
        <v>129.1</v>
      </c>
      <c r="H8" s="1">
        <v>0.05</v>
      </c>
      <c r="I8" s="1">
        <v>0</v>
      </c>
      <c r="J8" s="1">
        <v>0.05</v>
      </c>
      <c r="K8" s="1">
        <v>52.2</v>
      </c>
      <c r="L8" s="1">
        <v>8.9</v>
      </c>
      <c r="M8" s="1">
        <v>46.6</v>
      </c>
      <c r="N8" s="1">
        <v>0.65</v>
      </c>
    </row>
    <row r="9" spans="1:14" ht="30" customHeight="1" x14ac:dyDescent="0.25">
      <c r="A9" s="14" t="s">
        <v>55</v>
      </c>
      <c r="B9" s="2" t="s">
        <v>19</v>
      </c>
      <c r="C9" s="1">
        <v>50</v>
      </c>
      <c r="D9" s="1">
        <v>3.07</v>
      </c>
      <c r="E9" s="1">
        <v>1.07</v>
      </c>
      <c r="F9" s="1">
        <v>20.9</v>
      </c>
      <c r="G9" s="1">
        <v>107.2</v>
      </c>
      <c r="H9" s="1">
        <v>0.13</v>
      </c>
      <c r="I9" s="1">
        <v>0</v>
      </c>
      <c r="J9" s="1">
        <v>0</v>
      </c>
      <c r="K9" s="1">
        <v>0.01</v>
      </c>
      <c r="L9" s="1">
        <v>14.1</v>
      </c>
      <c r="M9" s="1">
        <v>35.1</v>
      </c>
      <c r="N9" s="1">
        <v>1.05</v>
      </c>
    </row>
    <row r="10" spans="1:14" x14ac:dyDescent="0.25">
      <c r="A10" s="14"/>
      <c r="B10" s="3" t="s">
        <v>20</v>
      </c>
      <c r="C10" s="4">
        <f>SUM(C6:C9)</f>
        <v>400</v>
      </c>
      <c r="D10" s="4">
        <f t="shared" ref="D10:N10" si="0">SUM(D6:D9)</f>
        <v>16.799999999999997</v>
      </c>
      <c r="E10" s="4">
        <f t="shared" si="0"/>
        <v>20.369999999999997</v>
      </c>
      <c r="F10" s="4">
        <f t="shared" si="0"/>
        <v>61.139999999999993</v>
      </c>
      <c r="G10" s="4">
        <f t="shared" si="0"/>
        <v>538.1</v>
      </c>
      <c r="H10" s="4">
        <f t="shared" si="0"/>
        <v>0.26</v>
      </c>
      <c r="I10" s="4">
        <f t="shared" si="0"/>
        <v>0.56000000000000005</v>
      </c>
      <c r="J10" s="4">
        <f t="shared" si="0"/>
        <v>51.639999999999993</v>
      </c>
      <c r="K10" s="4">
        <f t="shared" si="0"/>
        <v>289.20999999999998</v>
      </c>
      <c r="L10" s="4">
        <f t="shared" si="0"/>
        <v>64.7</v>
      </c>
      <c r="M10" s="4">
        <f t="shared" si="0"/>
        <v>288.7</v>
      </c>
      <c r="N10" s="4">
        <f t="shared" si="0"/>
        <v>3.6000000000000005</v>
      </c>
    </row>
    <row r="11" spans="1:14" x14ac:dyDescent="0.25">
      <c r="A11" s="1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3" t="s">
        <v>21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30" customHeight="1" x14ac:dyDescent="0.25">
      <c r="A13" s="14" t="s">
        <v>63</v>
      </c>
      <c r="B13" s="2" t="s">
        <v>68</v>
      </c>
      <c r="C13" s="9">
        <v>80</v>
      </c>
      <c r="D13" s="9">
        <v>1</v>
      </c>
      <c r="E13" s="9">
        <v>7.1</v>
      </c>
      <c r="F13" s="9">
        <v>5.4</v>
      </c>
      <c r="G13" s="9">
        <v>89.5</v>
      </c>
      <c r="H13" s="9">
        <v>0.02</v>
      </c>
      <c r="I13" s="9">
        <v>3.01</v>
      </c>
      <c r="J13" s="9">
        <v>97.2</v>
      </c>
      <c r="K13" s="9">
        <v>16</v>
      </c>
      <c r="L13" s="9">
        <v>13</v>
      </c>
      <c r="M13" s="9">
        <v>29</v>
      </c>
      <c r="N13" s="9">
        <v>0.6</v>
      </c>
    </row>
    <row r="14" spans="1:14" ht="45" customHeight="1" x14ac:dyDescent="0.25">
      <c r="A14" s="1" t="s">
        <v>99</v>
      </c>
      <c r="B14" s="2" t="s">
        <v>98</v>
      </c>
      <c r="C14" s="1">
        <v>200</v>
      </c>
      <c r="D14" s="17">
        <v>6.78</v>
      </c>
      <c r="E14" s="17">
        <v>4.58</v>
      </c>
      <c r="F14" s="17">
        <v>14.4</v>
      </c>
      <c r="G14" s="17">
        <v>125.9</v>
      </c>
      <c r="H14" s="17">
        <v>9.8000000000000004E-2</v>
      </c>
      <c r="I14" s="17">
        <v>3.72</v>
      </c>
      <c r="J14" s="17">
        <v>120.8</v>
      </c>
      <c r="K14" s="17">
        <v>30.4</v>
      </c>
      <c r="L14" s="17">
        <v>26.8</v>
      </c>
      <c r="M14" s="17">
        <v>96.2</v>
      </c>
      <c r="N14" s="17">
        <v>1.274</v>
      </c>
    </row>
    <row r="15" spans="1:14" ht="16.5" customHeight="1" x14ac:dyDescent="0.25">
      <c r="A15" s="1" t="s">
        <v>100</v>
      </c>
      <c r="B15" s="2" t="s">
        <v>101</v>
      </c>
      <c r="C15" s="5">
        <v>200</v>
      </c>
      <c r="D15" s="1">
        <v>15.2</v>
      </c>
      <c r="E15" s="1">
        <v>15.4</v>
      </c>
      <c r="F15" s="1">
        <v>38.6</v>
      </c>
      <c r="G15" s="1">
        <v>354.4</v>
      </c>
      <c r="H15" s="1">
        <v>7.0000000000000007E-2</v>
      </c>
      <c r="I15" s="1">
        <v>0.72</v>
      </c>
      <c r="J15" s="1">
        <v>271.3</v>
      </c>
      <c r="K15" s="1">
        <v>19</v>
      </c>
      <c r="L15" s="1">
        <v>44</v>
      </c>
      <c r="M15" s="1">
        <v>192</v>
      </c>
      <c r="N15" s="1">
        <v>2.2000000000000002</v>
      </c>
    </row>
    <row r="16" spans="1:14" ht="18.600000000000001" customHeight="1" x14ac:dyDescent="0.25">
      <c r="A16" s="1" t="s">
        <v>67</v>
      </c>
      <c r="B16" s="2" t="s">
        <v>40</v>
      </c>
      <c r="C16" s="1">
        <v>200</v>
      </c>
      <c r="D16" s="1">
        <v>0.5</v>
      </c>
      <c r="E16" s="1">
        <v>0</v>
      </c>
      <c r="F16" s="1">
        <v>19.8</v>
      </c>
      <c r="G16" s="1">
        <v>81</v>
      </c>
      <c r="H16" s="1">
        <v>0</v>
      </c>
      <c r="I16" s="1">
        <v>0</v>
      </c>
      <c r="J16" s="1">
        <v>15</v>
      </c>
      <c r="K16" s="1">
        <v>50</v>
      </c>
      <c r="L16" s="1">
        <v>2</v>
      </c>
      <c r="M16" s="1">
        <v>4</v>
      </c>
      <c r="N16" s="1">
        <v>0.1</v>
      </c>
    </row>
    <row r="17" spans="1:14" ht="16.5" customHeight="1" x14ac:dyDescent="0.25">
      <c r="A17" s="6" t="s">
        <v>55</v>
      </c>
      <c r="B17" s="2" t="s">
        <v>19</v>
      </c>
      <c r="C17" s="1">
        <v>50</v>
      </c>
      <c r="D17" s="1">
        <v>3.07</v>
      </c>
      <c r="E17" s="1">
        <v>1.07</v>
      </c>
      <c r="F17" s="1">
        <v>20.9</v>
      </c>
      <c r="G17" s="1">
        <v>107.2</v>
      </c>
      <c r="H17" s="1">
        <v>0.13</v>
      </c>
      <c r="I17" s="1">
        <v>0</v>
      </c>
      <c r="J17" s="1">
        <v>0</v>
      </c>
      <c r="K17" s="1">
        <v>0.01</v>
      </c>
      <c r="L17" s="1">
        <v>14.1</v>
      </c>
      <c r="M17" s="1">
        <v>35.1</v>
      </c>
      <c r="N17" s="1">
        <v>1.05</v>
      </c>
    </row>
    <row r="18" spans="1:14" ht="30" customHeight="1" x14ac:dyDescent="0.25">
      <c r="A18" s="14" t="s">
        <v>56</v>
      </c>
      <c r="B18" s="2" t="s">
        <v>22</v>
      </c>
      <c r="C18" s="11">
        <v>30</v>
      </c>
      <c r="D18" s="17">
        <v>1.98</v>
      </c>
      <c r="E18" s="17">
        <v>0.36</v>
      </c>
      <c r="F18" s="17">
        <v>0.69</v>
      </c>
      <c r="G18" s="17">
        <v>54.3</v>
      </c>
      <c r="H18" s="17">
        <v>0.05</v>
      </c>
      <c r="I18" s="17">
        <v>0</v>
      </c>
      <c r="J18" s="17">
        <v>0</v>
      </c>
      <c r="K18" s="17">
        <v>10.5</v>
      </c>
      <c r="L18" s="17">
        <v>6</v>
      </c>
      <c r="M18" s="17">
        <v>37.700000000000003</v>
      </c>
      <c r="N18" s="17">
        <v>0.315</v>
      </c>
    </row>
    <row r="19" spans="1:14" ht="17.45" customHeight="1" x14ac:dyDescent="0.25">
      <c r="A19" s="1"/>
      <c r="B19" s="3" t="s">
        <v>23</v>
      </c>
      <c r="C19" s="4">
        <f>SUM(C13:C18)</f>
        <v>760</v>
      </c>
      <c r="D19" s="4">
        <f t="shared" ref="D19:N19" si="1">SUM(D13:D18)</f>
        <v>28.53</v>
      </c>
      <c r="E19" s="4">
        <f t="shared" si="1"/>
        <v>28.509999999999998</v>
      </c>
      <c r="F19" s="4">
        <f t="shared" si="1"/>
        <v>99.789999999999992</v>
      </c>
      <c r="G19" s="4">
        <f t="shared" si="1"/>
        <v>812.3</v>
      </c>
      <c r="H19" s="4">
        <f t="shared" si="1"/>
        <v>0.36799999999999999</v>
      </c>
      <c r="I19" s="4">
        <f t="shared" si="1"/>
        <v>7.45</v>
      </c>
      <c r="J19" s="4">
        <f t="shared" si="1"/>
        <v>504.3</v>
      </c>
      <c r="K19" s="4">
        <f t="shared" si="1"/>
        <v>125.91000000000001</v>
      </c>
      <c r="L19" s="4">
        <f t="shared" si="1"/>
        <v>105.89999999999999</v>
      </c>
      <c r="M19" s="4">
        <f t="shared" si="1"/>
        <v>394</v>
      </c>
      <c r="N19" s="4">
        <f t="shared" si="1"/>
        <v>5.5389999999999997</v>
      </c>
    </row>
    <row r="20" spans="1:14" s="18" customFormat="1" ht="19.5" customHeight="1" x14ac:dyDescent="0.25">
      <c r="A20" s="4"/>
      <c r="B20" s="3" t="s">
        <v>24</v>
      </c>
      <c r="C20" s="4">
        <f>C19+C10</f>
        <v>1160</v>
      </c>
      <c r="D20" s="4">
        <f t="shared" ref="D20:N20" si="2">D19+D10</f>
        <v>45.33</v>
      </c>
      <c r="E20" s="4">
        <f t="shared" si="2"/>
        <v>48.879999999999995</v>
      </c>
      <c r="F20" s="4">
        <f t="shared" si="2"/>
        <v>160.92999999999998</v>
      </c>
      <c r="G20" s="4">
        <f t="shared" si="2"/>
        <v>1350.4</v>
      </c>
      <c r="H20" s="4">
        <f t="shared" si="2"/>
        <v>0.628</v>
      </c>
      <c r="I20" s="4">
        <f t="shared" si="2"/>
        <v>8.01</v>
      </c>
      <c r="J20" s="4">
        <f t="shared" si="2"/>
        <v>555.94000000000005</v>
      </c>
      <c r="K20" s="4">
        <f t="shared" si="2"/>
        <v>415.12</v>
      </c>
      <c r="L20" s="4">
        <f t="shared" si="2"/>
        <v>170.6</v>
      </c>
      <c r="M20" s="4">
        <f t="shared" si="2"/>
        <v>682.7</v>
      </c>
      <c r="N20" s="4">
        <f t="shared" si="2"/>
        <v>9.1389999999999993</v>
      </c>
    </row>
    <row r="21" spans="1:14" x14ac:dyDescent="0.25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</sheetData>
  <mergeCells count="10">
    <mergeCell ref="G3:G4"/>
    <mergeCell ref="H3:J3"/>
    <mergeCell ref="K3:N3"/>
    <mergeCell ref="C5:N5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"/>
  <sheetViews>
    <sheetView workbookViewId="0">
      <selection activeCell="K6" sqref="K6:K22"/>
    </sheetView>
  </sheetViews>
  <sheetFormatPr defaultRowHeight="15" x14ac:dyDescent="0.25"/>
  <cols>
    <col min="1" max="1" width="9.140625" style="15"/>
    <col min="2" max="2" width="31" style="7" customWidth="1"/>
  </cols>
  <sheetData>
    <row r="3" spans="1:14" x14ac:dyDescent="0.25">
      <c r="A3" s="34" t="s">
        <v>0</v>
      </c>
      <c r="B3" s="29" t="s">
        <v>49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31" t="s">
        <v>9</v>
      </c>
      <c r="I3" s="32"/>
      <c r="J3" s="32"/>
      <c r="K3" s="31" t="s">
        <v>14</v>
      </c>
      <c r="L3" s="32"/>
      <c r="M3" s="32"/>
      <c r="N3" s="33"/>
    </row>
    <row r="4" spans="1:14" x14ac:dyDescent="0.25">
      <c r="A4" s="35"/>
      <c r="B4" s="30"/>
      <c r="C4" s="30"/>
      <c r="D4" s="30"/>
      <c r="E4" s="30"/>
      <c r="F4" s="30"/>
      <c r="G4" s="30"/>
      <c r="H4" s="1" t="s">
        <v>6</v>
      </c>
      <c r="I4" s="1" t="s">
        <v>7</v>
      </c>
      <c r="J4" s="1" t="s">
        <v>8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x14ac:dyDescent="0.25">
      <c r="A5" s="13" t="s">
        <v>43</v>
      </c>
      <c r="B5" s="3" t="s">
        <v>16</v>
      </c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30" customHeight="1" x14ac:dyDescent="0.25">
      <c r="A6" s="14"/>
      <c r="B6" s="2" t="s">
        <v>25</v>
      </c>
      <c r="C6" s="1">
        <v>150</v>
      </c>
      <c r="D6" s="1">
        <v>2.27</v>
      </c>
      <c r="E6" s="1">
        <v>1.23</v>
      </c>
      <c r="F6" s="1">
        <v>16.23</v>
      </c>
      <c r="G6" s="1">
        <v>197.11</v>
      </c>
      <c r="H6" s="1">
        <v>0.04</v>
      </c>
      <c r="I6" s="1">
        <v>0.16</v>
      </c>
      <c r="J6" s="1">
        <v>0.03</v>
      </c>
      <c r="K6" s="1">
        <v>57.8</v>
      </c>
      <c r="L6" s="1">
        <v>23.8</v>
      </c>
      <c r="M6" s="1">
        <v>27</v>
      </c>
      <c r="N6" s="1">
        <v>0.24</v>
      </c>
    </row>
    <row r="7" spans="1:14" ht="30" customHeight="1" x14ac:dyDescent="0.25">
      <c r="A7" s="14" t="s">
        <v>70</v>
      </c>
      <c r="B7" s="2" t="s">
        <v>26</v>
      </c>
      <c r="C7" s="1">
        <v>200</v>
      </c>
      <c r="D7" s="1">
        <v>4.5999999999999996</v>
      </c>
      <c r="E7" s="1">
        <v>4.4000000000000004</v>
      </c>
      <c r="F7" s="1">
        <v>12.5</v>
      </c>
      <c r="G7" s="1">
        <v>107.2</v>
      </c>
      <c r="H7" s="1">
        <v>0.04</v>
      </c>
      <c r="I7" s="1">
        <v>0.68</v>
      </c>
      <c r="J7" s="1">
        <v>17.25</v>
      </c>
      <c r="K7" s="1">
        <v>143</v>
      </c>
      <c r="L7" s="1">
        <v>34.299999999999997</v>
      </c>
      <c r="M7" s="1">
        <v>130</v>
      </c>
      <c r="N7" s="1">
        <v>1.1000000000000001</v>
      </c>
    </row>
    <row r="8" spans="1:14" ht="30" customHeight="1" x14ac:dyDescent="0.25">
      <c r="A8" s="14"/>
      <c r="B8" s="2" t="s">
        <v>28</v>
      </c>
      <c r="C8" s="1" t="s">
        <v>80</v>
      </c>
      <c r="D8" s="1">
        <v>7.8</v>
      </c>
      <c r="E8" s="1">
        <v>8.9</v>
      </c>
      <c r="F8" s="1">
        <v>18.5</v>
      </c>
      <c r="G8" s="1">
        <v>164.9</v>
      </c>
      <c r="H8" s="1">
        <v>0.05</v>
      </c>
      <c r="I8" s="1">
        <v>0.03</v>
      </c>
      <c r="J8" s="1">
        <v>0.12</v>
      </c>
      <c r="K8" s="1">
        <v>207.3</v>
      </c>
      <c r="L8" s="1">
        <v>10.199999999999999</v>
      </c>
      <c r="M8" s="1">
        <v>67.8</v>
      </c>
      <c r="N8" s="1">
        <v>1.05</v>
      </c>
    </row>
    <row r="9" spans="1:14" ht="30" customHeight="1" x14ac:dyDescent="0.25">
      <c r="A9" s="14" t="s">
        <v>55</v>
      </c>
      <c r="B9" s="2" t="s">
        <v>19</v>
      </c>
      <c r="C9" s="1">
        <v>50</v>
      </c>
      <c r="D9" s="1">
        <v>3.07</v>
      </c>
      <c r="E9" s="1">
        <v>1.07</v>
      </c>
      <c r="F9" s="1">
        <v>20.9</v>
      </c>
      <c r="G9" s="1">
        <v>107.2</v>
      </c>
      <c r="H9" s="1">
        <v>0.13</v>
      </c>
      <c r="I9" s="1">
        <v>0</v>
      </c>
      <c r="J9" s="1">
        <v>0</v>
      </c>
      <c r="K9" s="1">
        <v>0.01</v>
      </c>
      <c r="L9" s="1">
        <v>14.1</v>
      </c>
      <c r="M9" s="1">
        <v>35.1</v>
      </c>
      <c r="N9" s="1">
        <v>1.05</v>
      </c>
    </row>
    <row r="10" spans="1:14" ht="14.45" customHeight="1" x14ac:dyDescent="0.25">
      <c r="A10" s="14"/>
      <c r="B10" s="3" t="s">
        <v>20</v>
      </c>
      <c r="C10" s="4">
        <f>SUM(C6:C9)</f>
        <v>400</v>
      </c>
      <c r="D10" s="4">
        <f t="shared" ref="D10:N10" si="0">SUM(D6:D9)</f>
        <v>17.739999999999998</v>
      </c>
      <c r="E10" s="4">
        <f t="shared" si="0"/>
        <v>15.600000000000001</v>
      </c>
      <c r="F10" s="4">
        <f t="shared" si="0"/>
        <v>68.13</v>
      </c>
      <c r="G10" s="4">
        <f t="shared" si="0"/>
        <v>576.41000000000008</v>
      </c>
      <c r="H10" s="4">
        <f t="shared" si="0"/>
        <v>0.26</v>
      </c>
      <c r="I10" s="4">
        <f t="shared" si="0"/>
        <v>0.87000000000000011</v>
      </c>
      <c r="J10" s="4">
        <f t="shared" si="0"/>
        <v>17.400000000000002</v>
      </c>
      <c r="K10" s="4">
        <f t="shared" si="0"/>
        <v>408.11</v>
      </c>
      <c r="L10" s="4">
        <f t="shared" si="0"/>
        <v>82.399999999999991</v>
      </c>
      <c r="M10" s="4">
        <f t="shared" si="0"/>
        <v>259.90000000000003</v>
      </c>
      <c r="N10" s="4">
        <f t="shared" si="0"/>
        <v>3.4400000000000004</v>
      </c>
    </row>
    <row r="11" spans="1:14" x14ac:dyDescent="0.25">
      <c r="A11" s="14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4"/>
      <c r="B12" s="3" t="s">
        <v>21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30" customHeight="1" x14ac:dyDescent="0.25">
      <c r="A13" s="14" t="s">
        <v>102</v>
      </c>
      <c r="B13" s="2" t="s">
        <v>105</v>
      </c>
      <c r="C13" s="1">
        <v>80</v>
      </c>
      <c r="D13" s="1">
        <v>2</v>
      </c>
      <c r="E13" s="1">
        <v>8.1</v>
      </c>
      <c r="F13" s="1">
        <v>8.4</v>
      </c>
      <c r="G13" s="1">
        <v>114.4</v>
      </c>
      <c r="H13" s="1">
        <v>0.03</v>
      </c>
      <c r="I13" s="1">
        <v>46.5</v>
      </c>
      <c r="J13" s="1">
        <v>163</v>
      </c>
      <c r="K13" s="1">
        <v>54</v>
      </c>
      <c r="L13" s="1">
        <v>20</v>
      </c>
      <c r="M13" s="1">
        <v>40</v>
      </c>
      <c r="N13" s="1">
        <v>0.7</v>
      </c>
    </row>
    <row r="14" spans="1:14" ht="30" customHeight="1" x14ac:dyDescent="0.25">
      <c r="A14" s="14" t="s">
        <v>64</v>
      </c>
      <c r="B14" s="12" t="s">
        <v>65</v>
      </c>
      <c r="C14" s="8">
        <v>200</v>
      </c>
      <c r="D14" s="8">
        <v>7.9</v>
      </c>
      <c r="E14" s="8">
        <v>4.0999999999999996</v>
      </c>
      <c r="F14" s="8">
        <v>12.42</v>
      </c>
      <c r="G14" s="8">
        <v>117.96</v>
      </c>
      <c r="H14" s="8">
        <v>6.4000000000000001E-2</v>
      </c>
      <c r="I14" s="8">
        <v>5.84</v>
      </c>
      <c r="J14" s="8">
        <v>178.2</v>
      </c>
      <c r="K14" s="8">
        <v>66.599999999999994</v>
      </c>
      <c r="L14" s="8">
        <v>34.6</v>
      </c>
      <c r="M14" s="8">
        <v>108.8</v>
      </c>
      <c r="N14" s="8">
        <v>0.89600000000000002</v>
      </c>
    </row>
    <row r="15" spans="1:14" ht="30" customHeight="1" x14ac:dyDescent="0.25">
      <c r="A15" s="14" t="s">
        <v>96</v>
      </c>
      <c r="B15" s="2" t="s">
        <v>95</v>
      </c>
      <c r="C15" s="1">
        <v>150</v>
      </c>
      <c r="D15" s="1">
        <v>5.3</v>
      </c>
      <c r="E15" s="1">
        <v>5.5</v>
      </c>
      <c r="F15" s="1">
        <v>32.700000000000003</v>
      </c>
      <c r="G15" s="1">
        <v>202</v>
      </c>
      <c r="H15" s="1">
        <v>0.06</v>
      </c>
      <c r="I15" s="1">
        <v>0</v>
      </c>
      <c r="J15" s="1">
        <v>26.6</v>
      </c>
      <c r="K15" s="1">
        <v>11</v>
      </c>
      <c r="L15" s="1">
        <v>7</v>
      </c>
      <c r="M15" s="1">
        <v>40</v>
      </c>
      <c r="N15" s="1">
        <v>0.7</v>
      </c>
    </row>
    <row r="16" spans="1:14" ht="30" customHeight="1" x14ac:dyDescent="0.25">
      <c r="A16" s="14" t="s">
        <v>104</v>
      </c>
      <c r="B16" s="2" t="s">
        <v>103</v>
      </c>
      <c r="C16" s="1">
        <v>100</v>
      </c>
      <c r="D16" s="1">
        <v>14.1</v>
      </c>
      <c r="E16" s="1">
        <v>6.3</v>
      </c>
      <c r="F16" s="1">
        <v>4.4000000000000004</v>
      </c>
      <c r="G16" s="1">
        <v>131.30000000000001</v>
      </c>
      <c r="H16" s="1">
        <v>0.04</v>
      </c>
      <c r="I16" s="1">
        <v>1.3</v>
      </c>
      <c r="J16" s="1">
        <v>291</v>
      </c>
      <c r="K16" s="1">
        <v>22</v>
      </c>
      <c r="L16" s="1">
        <v>54</v>
      </c>
      <c r="M16" s="1">
        <v>112</v>
      </c>
      <c r="N16" s="1">
        <v>1</v>
      </c>
    </row>
    <row r="17" spans="1:14" ht="30" customHeight="1" x14ac:dyDescent="0.25">
      <c r="A17" s="14"/>
      <c r="B17" s="2" t="s">
        <v>41</v>
      </c>
      <c r="C17" s="1">
        <v>200</v>
      </c>
      <c r="D17" s="1">
        <v>1</v>
      </c>
      <c r="E17" s="1">
        <v>0.2</v>
      </c>
      <c r="F17" s="1">
        <v>29.3</v>
      </c>
      <c r="G17" s="1">
        <v>92</v>
      </c>
      <c r="H17" s="1">
        <v>0.09</v>
      </c>
      <c r="I17" s="1">
        <v>5.23</v>
      </c>
      <c r="J17" s="1">
        <v>0</v>
      </c>
      <c r="K17" s="1">
        <v>14</v>
      </c>
      <c r="L17" s="1">
        <v>18</v>
      </c>
      <c r="M17" s="1">
        <v>17</v>
      </c>
      <c r="N17" s="1">
        <v>0.8</v>
      </c>
    </row>
    <row r="18" spans="1:14" ht="30" customHeight="1" x14ac:dyDescent="0.25">
      <c r="A18" s="14" t="s">
        <v>55</v>
      </c>
      <c r="B18" s="2" t="s">
        <v>19</v>
      </c>
      <c r="C18" s="1">
        <v>50</v>
      </c>
      <c r="D18" s="1">
        <v>3.07</v>
      </c>
      <c r="E18" s="1">
        <v>1.07</v>
      </c>
      <c r="F18" s="1">
        <v>20.9</v>
      </c>
      <c r="G18" s="1">
        <v>107.2</v>
      </c>
      <c r="H18" s="1">
        <v>0.13</v>
      </c>
      <c r="I18" s="1">
        <v>0</v>
      </c>
      <c r="J18" s="1">
        <v>0</v>
      </c>
      <c r="K18" s="1">
        <v>0.01</v>
      </c>
      <c r="L18" s="1">
        <v>14.1</v>
      </c>
      <c r="M18" s="1">
        <v>35.1</v>
      </c>
      <c r="N18" s="1">
        <v>1.05</v>
      </c>
    </row>
    <row r="19" spans="1:14" ht="30" customHeight="1" x14ac:dyDescent="0.25">
      <c r="A19" s="14" t="s">
        <v>56</v>
      </c>
      <c r="B19" s="2" t="s">
        <v>22</v>
      </c>
      <c r="C19" s="11">
        <v>30</v>
      </c>
      <c r="D19" s="17">
        <v>1.98</v>
      </c>
      <c r="E19" s="17">
        <v>0.36</v>
      </c>
      <c r="F19" s="17">
        <v>0.69</v>
      </c>
      <c r="G19" s="17">
        <v>54.3</v>
      </c>
      <c r="H19" s="17">
        <v>0.05</v>
      </c>
      <c r="I19" s="17">
        <v>0</v>
      </c>
      <c r="J19" s="17">
        <v>0</v>
      </c>
      <c r="K19" s="17">
        <v>10.5</v>
      </c>
      <c r="L19" s="17">
        <v>6</v>
      </c>
      <c r="M19" s="17">
        <v>37.700000000000003</v>
      </c>
      <c r="N19" s="17">
        <v>0.315</v>
      </c>
    </row>
    <row r="20" spans="1:14" ht="15" customHeight="1" x14ac:dyDescent="0.25">
      <c r="A20" s="14"/>
      <c r="B20" s="3" t="s">
        <v>23</v>
      </c>
      <c r="C20" s="4">
        <f>SUM(C13:C19)</f>
        <v>810</v>
      </c>
      <c r="D20" s="4">
        <f t="shared" ref="D20:N20" si="1">SUM(D13:D19)</f>
        <v>35.349999999999994</v>
      </c>
      <c r="E20" s="4">
        <f t="shared" si="1"/>
        <v>25.63</v>
      </c>
      <c r="F20" s="4">
        <f t="shared" si="1"/>
        <v>108.81</v>
      </c>
      <c r="G20" s="4">
        <f t="shared" si="1"/>
        <v>819.16000000000008</v>
      </c>
      <c r="H20" s="4">
        <f t="shared" si="1"/>
        <v>0.46400000000000002</v>
      </c>
      <c r="I20" s="4">
        <f t="shared" si="1"/>
        <v>58.870000000000005</v>
      </c>
      <c r="J20" s="4">
        <f t="shared" si="1"/>
        <v>658.8</v>
      </c>
      <c r="K20" s="4">
        <f t="shared" si="1"/>
        <v>178.10999999999999</v>
      </c>
      <c r="L20" s="4">
        <f t="shared" si="1"/>
        <v>153.69999999999999</v>
      </c>
      <c r="M20" s="4">
        <f t="shared" si="1"/>
        <v>390.6</v>
      </c>
      <c r="N20" s="4">
        <f t="shared" si="1"/>
        <v>5.4610000000000003</v>
      </c>
    </row>
    <row r="21" spans="1:14" ht="17.45" customHeight="1" x14ac:dyDescent="0.25">
      <c r="A21" s="14"/>
      <c r="B21" s="3" t="s">
        <v>24</v>
      </c>
      <c r="C21" s="4">
        <f>C20+C10</f>
        <v>1210</v>
      </c>
      <c r="D21" s="4">
        <f t="shared" ref="D21:N21" si="2">D20+D10</f>
        <v>53.089999999999989</v>
      </c>
      <c r="E21" s="4">
        <f t="shared" si="2"/>
        <v>41.230000000000004</v>
      </c>
      <c r="F21" s="4">
        <f t="shared" si="2"/>
        <v>176.94</v>
      </c>
      <c r="G21" s="4">
        <f t="shared" si="2"/>
        <v>1395.5700000000002</v>
      </c>
      <c r="H21" s="4">
        <f t="shared" si="2"/>
        <v>0.72399999999999998</v>
      </c>
      <c r="I21" s="4">
        <f t="shared" si="2"/>
        <v>59.74</v>
      </c>
      <c r="J21" s="4">
        <f t="shared" si="2"/>
        <v>676.19999999999993</v>
      </c>
      <c r="K21" s="4">
        <f t="shared" si="2"/>
        <v>586.22</v>
      </c>
      <c r="L21" s="4">
        <f t="shared" si="2"/>
        <v>236.09999999999997</v>
      </c>
      <c r="M21" s="4">
        <f t="shared" si="2"/>
        <v>650.5</v>
      </c>
      <c r="N21" s="4">
        <f t="shared" si="2"/>
        <v>8.9009999999999998</v>
      </c>
    </row>
    <row r="22" spans="1:14" x14ac:dyDescent="0.25">
      <c r="A22" s="14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10">
    <mergeCell ref="G3:G4"/>
    <mergeCell ref="H3:J3"/>
    <mergeCell ref="K3:N3"/>
    <mergeCell ref="C5:N5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K6" sqref="K6:K22"/>
    </sheetView>
  </sheetViews>
  <sheetFormatPr defaultRowHeight="15" x14ac:dyDescent="0.25"/>
  <cols>
    <col min="1" max="1" width="9.140625" style="15"/>
    <col min="2" max="2" width="24.140625" style="7" customWidth="1"/>
  </cols>
  <sheetData>
    <row r="1" spans="1:14" x14ac:dyDescent="0.25">
      <c r="A1" s="15">
        <v>8</v>
      </c>
    </row>
    <row r="3" spans="1:14" x14ac:dyDescent="0.25">
      <c r="A3" s="34" t="s">
        <v>0</v>
      </c>
      <c r="B3" s="29" t="s">
        <v>49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31" t="s">
        <v>9</v>
      </c>
      <c r="I3" s="32"/>
      <c r="J3" s="32"/>
      <c r="K3" s="31" t="s">
        <v>14</v>
      </c>
      <c r="L3" s="32"/>
      <c r="M3" s="32"/>
      <c r="N3" s="33"/>
    </row>
    <row r="4" spans="1:14" x14ac:dyDescent="0.25">
      <c r="A4" s="35"/>
      <c r="B4" s="30"/>
      <c r="C4" s="30"/>
      <c r="D4" s="30"/>
      <c r="E4" s="30"/>
      <c r="F4" s="30"/>
      <c r="G4" s="30"/>
      <c r="H4" s="1" t="s">
        <v>6</v>
      </c>
      <c r="I4" s="1" t="s">
        <v>7</v>
      </c>
      <c r="J4" s="1" t="s">
        <v>8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x14ac:dyDescent="0.25">
      <c r="A5" s="13" t="s">
        <v>44</v>
      </c>
      <c r="B5" s="3" t="s">
        <v>16</v>
      </c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30" customHeight="1" x14ac:dyDescent="0.25">
      <c r="A6" s="14" t="s">
        <v>71</v>
      </c>
      <c r="B6" s="2" t="s">
        <v>72</v>
      </c>
      <c r="C6" s="1">
        <v>200</v>
      </c>
      <c r="D6" s="1">
        <v>8.6</v>
      </c>
      <c r="E6" s="1">
        <v>12.8</v>
      </c>
      <c r="F6" s="1">
        <v>34.200000000000003</v>
      </c>
      <c r="G6" s="1">
        <v>285.8</v>
      </c>
      <c r="H6" s="1">
        <v>0.21</v>
      </c>
      <c r="I6" s="1">
        <v>0.52</v>
      </c>
      <c r="J6" s="1">
        <v>52.4</v>
      </c>
      <c r="K6" s="1">
        <v>138</v>
      </c>
      <c r="L6" s="1">
        <v>63</v>
      </c>
      <c r="M6" s="1">
        <v>232</v>
      </c>
      <c r="N6" s="1">
        <v>1.9</v>
      </c>
    </row>
    <row r="7" spans="1:14" ht="30" customHeight="1" x14ac:dyDescent="0.25">
      <c r="A7" s="14" t="s">
        <v>73</v>
      </c>
      <c r="B7" s="2" t="s">
        <v>30</v>
      </c>
      <c r="C7" s="1">
        <v>200</v>
      </c>
      <c r="D7" s="1">
        <v>0.2</v>
      </c>
      <c r="E7" s="1">
        <v>0</v>
      </c>
      <c r="F7" s="1">
        <v>6.5</v>
      </c>
      <c r="G7" s="1">
        <v>26.8</v>
      </c>
      <c r="H7" s="1">
        <v>0</v>
      </c>
      <c r="I7" s="1">
        <v>0.04</v>
      </c>
      <c r="J7" s="1">
        <v>0.3</v>
      </c>
      <c r="K7" s="1">
        <v>4.5</v>
      </c>
      <c r="L7" s="1">
        <v>3.8</v>
      </c>
      <c r="M7" s="1">
        <v>7.2</v>
      </c>
      <c r="N7" s="1">
        <v>0.7</v>
      </c>
    </row>
    <row r="8" spans="1:14" ht="30" customHeight="1" x14ac:dyDescent="0.25">
      <c r="A8" s="14"/>
      <c r="B8" s="2" t="s">
        <v>28</v>
      </c>
      <c r="C8" s="1" t="s">
        <v>80</v>
      </c>
      <c r="D8" s="1">
        <v>7.8</v>
      </c>
      <c r="E8" s="1">
        <v>8.9</v>
      </c>
      <c r="F8" s="1">
        <v>18.5</v>
      </c>
      <c r="G8" s="1">
        <v>164.9</v>
      </c>
      <c r="H8" s="1">
        <v>0.05</v>
      </c>
      <c r="I8" s="1">
        <v>0.03</v>
      </c>
      <c r="J8" s="1">
        <v>0.12</v>
      </c>
      <c r="K8" s="1">
        <v>207.3</v>
      </c>
      <c r="L8" s="1">
        <v>10.199999999999999</v>
      </c>
      <c r="M8" s="1">
        <v>67.8</v>
      </c>
      <c r="N8" s="1">
        <v>1.05</v>
      </c>
    </row>
    <row r="9" spans="1:14" ht="30" customHeight="1" x14ac:dyDescent="0.25">
      <c r="A9" s="14" t="s">
        <v>55</v>
      </c>
      <c r="B9" s="2" t="s">
        <v>19</v>
      </c>
      <c r="C9" s="1">
        <v>50</v>
      </c>
      <c r="D9" s="1">
        <v>3.07</v>
      </c>
      <c r="E9" s="1">
        <v>1.07</v>
      </c>
      <c r="F9" s="1">
        <v>20.9</v>
      </c>
      <c r="G9" s="1">
        <v>107.2</v>
      </c>
      <c r="H9" s="1">
        <v>0.13</v>
      </c>
      <c r="I9" s="1">
        <v>0</v>
      </c>
      <c r="J9" s="1">
        <v>0</v>
      </c>
      <c r="K9" s="1">
        <v>0.01</v>
      </c>
      <c r="L9" s="1">
        <v>14.1</v>
      </c>
      <c r="M9" s="1">
        <v>35.1</v>
      </c>
      <c r="N9" s="1">
        <v>1.05</v>
      </c>
    </row>
    <row r="10" spans="1:14" ht="14.45" customHeight="1" x14ac:dyDescent="0.25">
      <c r="A10" s="14"/>
      <c r="B10" s="3" t="s">
        <v>20</v>
      </c>
      <c r="C10" s="4">
        <f>SUM(C6:C9)</f>
        <v>450</v>
      </c>
      <c r="D10" s="4">
        <f t="shared" ref="D10:N10" si="0">SUM(D6:D9)</f>
        <v>19.669999999999998</v>
      </c>
      <c r="E10" s="4">
        <f t="shared" si="0"/>
        <v>22.770000000000003</v>
      </c>
      <c r="F10" s="4">
        <f t="shared" si="0"/>
        <v>80.099999999999994</v>
      </c>
      <c r="G10" s="4">
        <f t="shared" si="0"/>
        <v>584.70000000000005</v>
      </c>
      <c r="H10" s="4">
        <f t="shared" si="0"/>
        <v>0.39</v>
      </c>
      <c r="I10" s="4">
        <f t="shared" si="0"/>
        <v>0.59000000000000008</v>
      </c>
      <c r="J10" s="4">
        <f t="shared" si="0"/>
        <v>52.819999999999993</v>
      </c>
      <c r="K10" s="4">
        <f t="shared" si="0"/>
        <v>349.81</v>
      </c>
      <c r="L10" s="4">
        <f t="shared" si="0"/>
        <v>91.1</v>
      </c>
      <c r="M10" s="4">
        <f t="shared" si="0"/>
        <v>342.1</v>
      </c>
      <c r="N10" s="4">
        <f t="shared" si="0"/>
        <v>4.6999999999999993</v>
      </c>
    </row>
    <row r="11" spans="1:14" x14ac:dyDescent="0.25">
      <c r="A11" s="14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4"/>
      <c r="B12" s="3" t="s">
        <v>21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30" customHeight="1" x14ac:dyDescent="0.25">
      <c r="A13" s="14" t="s">
        <v>74</v>
      </c>
      <c r="B13" s="2" t="s">
        <v>106</v>
      </c>
      <c r="C13" s="1">
        <v>80</v>
      </c>
      <c r="D13" s="1">
        <v>0.7</v>
      </c>
      <c r="E13" s="1">
        <v>8.1</v>
      </c>
      <c r="F13" s="1">
        <v>5.8</v>
      </c>
      <c r="G13" s="1">
        <v>99</v>
      </c>
      <c r="H13" s="1">
        <v>0.04</v>
      </c>
      <c r="I13" s="1">
        <v>4.84</v>
      </c>
      <c r="J13" s="1">
        <v>977.2</v>
      </c>
      <c r="K13" s="1">
        <v>18</v>
      </c>
      <c r="L13" s="1">
        <v>21</v>
      </c>
      <c r="M13" s="1">
        <v>30</v>
      </c>
      <c r="N13" s="1">
        <v>0.9</v>
      </c>
    </row>
    <row r="14" spans="1:14" ht="30" customHeight="1" x14ac:dyDescent="0.25">
      <c r="A14" s="14" t="s">
        <v>108</v>
      </c>
      <c r="B14" s="2" t="s">
        <v>107</v>
      </c>
      <c r="C14" s="1">
        <v>200</v>
      </c>
      <c r="D14" s="17">
        <v>4.72</v>
      </c>
      <c r="E14" s="17">
        <v>6.08</v>
      </c>
      <c r="F14" s="17">
        <v>10.08</v>
      </c>
      <c r="G14" s="17">
        <v>114.24</v>
      </c>
      <c r="H14" s="17">
        <v>3.2000000000000001E-2</v>
      </c>
      <c r="I14" s="17">
        <v>6.8</v>
      </c>
      <c r="J14" s="17">
        <v>137.84</v>
      </c>
      <c r="K14" s="17">
        <v>33.6</v>
      </c>
      <c r="L14" s="17">
        <v>19.2</v>
      </c>
      <c r="M14" s="17">
        <v>42.64</v>
      </c>
      <c r="N14" s="17">
        <v>0.872</v>
      </c>
    </row>
    <row r="15" spans="1:14" ht="30" customHeight="1" x14ac:dyDescent="0.25">
      <c r="A15" s="14" t="s">
        <v>97</v>
      </c>
      <c r="B15" s="2" t="s">
        <v>91</v>
      </c>
      <c r="C15" s="1">
        <v>80</v>
      </c>
      <c r="D15" s="1">
        <v>13.5</v>
      </c>
      <c r="E15" s="1">
        <v>13.5</v>
      </c>
      <c r="F15" s="1">
        <v>3.1</v>
      </c>
      <c r="G15" s="1">
        <v>188.9</v>
      </c>
      <c r="H15" s="1">
        <v>0.03</v>
      </c>
      <c r="I15" s="1">
        <v>1.1299999999999999</v>
      </c>
      <c r="J15" s="1">
        <v>25.6</v>
      </c>
      <c r="K15" s="1">
        <v>11</v>
      </c>
      <c r="L15" s="1">
        <v>19</v>
      </c>
      <c r="M15" s="1">
        <v>133</v>
      </c>
      <c r="N15" s="1">
        <v>2</v>
      </c>
    </row>
    <row r="16" spans="1:14" ht="30" customHeight="1" x14ac:dyDescent="0.25">
      <c r="A16" s="14" t="s">
        <v>78</v>
      </c>
      <c r="B16" s="2" t="s">
        <v>32</v>
      </c>
      <c r="C16" s="1">
        <v>150</v>
      </c>
      <c r="D16" s="1">
        <v>8.1999999999999993</v>
      </c>
      <c r="E16" s="1">
        <v>6.9</v>
      </c>
      <c r="F16" s="1">
        <v>35.9</v>
      </c>
      <c r="G16" s="1">
        <v>238.9</v>
      </c>
      <c r="H16" s="1">
        <v>0.21</v>
      </c>
      <c r="I16" s="1">
        <v>0</v>
      </c>
      <c r="J16" s="1">
        <v>0.12</v>
      </c>
      <c r="K16" s="1">
        <v>14</v>
      </c>
      <c r="L16" s="1">
        <v>120</v>
      </c>
      <c r="M16" s="1">
        <v>180</v>
      </c>
      <c r="N16" s="1">
        <v>4</v>
      </c>
    </row>
    <row r="17" spans="1:14" ht="30" customHeight="1" x14ac:dyDescent="0.25">
      <c r="A17" s="14" t="s">
        <v>73</v>
      </c>
      <c r="B17" s="2" t="s">
        <v>30</v>
      </c>
      <c r="C17" s="1">
        <v>200</v>
      </c>
      <c r="D17" s="1">
        <v>0.2</v>
      </c>
      <c r="E17" s="1">
        <v>0</v>
      </c>
      <c r="F17" s="1">
        <v>6.5</v>
      </c>
      <c r="G17" s="1">
        <v>26.8</v>
      </c>
      <c r="H17" s="1">
        <v>0</v>
      </c>
      <c r="I17" s="1">
        <v>0.04</v>
      </c>
      <c r="J17" s="1">
        <v>0.3</v>
      </c>
      <c r="K17" s="1">
        <v>4.5</v>
      </c>
      <c r="L17" s="1">
        <v>3.8</v>
      </c>
      <c r="M17" s="1">
        <v>7.2</v>
      </c>
      <c r="N17" s="1">
        <v>0.7</v>
      </c>
    </row>
    <row r="18" spans="1:14" ht="30" customHeight="1" x14ac:dyDescent="0.25">
      <c r="A18" s="14" t="s">
        <v>55</v>
      </c>
      <c r="B18" s="2" t="s">
        <v>19</v>
      </c>
      <c r="C18" s="1">
        <v>50</v>
      </c>
      <c r="D18" s="1">
        <v>3.07</v>
      </c>
      <c r="E18" s="1">
        <v>1.07</v>
      </c>
      <c r="F18" s="1">
        <v>20.9</v>
      </c>
      <c r="G18" s="1">
        <v>107.2</v>
      </c>
      <c r="H18" s="1">
        <v>0.13</v>
      </c>
      <c r="I18" s="1">
        <v>0</v>
      </c>
      <c r="J18" s="1">
        <v>0</v>
      </c>
      <c r="K18" s="1">
        <v>0.01</v>
      </c>
      <c r="L18" s="1">
        <v>14.1</v>
      </c>
      <c r="M18" s="1">
        <v>35.1</v>
      </c>
      <c r="N18" s="1">
        <v>1.05</v>
      </c>
    </row>
    <row r="19" spans="1:14" ht="30" customHeight="1" x14ac:dyDescent="0.25">
      <c r="A19" s="14" t="s">
        <v>56</v>
      </c>
      <c r="B19" s="2" t="s">
        <v>22</v>
      </c>
      <c r="C19" s="11">
        <v>30</v>
      </c>
      <c r="D19" s="17">
        <v>1.98</v>
      </c>
      <c r="E19" s="17">
        <v>0.36</v>
      </c>
      <c r="F19" s="17">
        <v>0.69</v>
      </c>
      <c r="G19" s="17">
        <v>54.3</v>
      </c>
      <c r="H19" s="17">
        <v>0.05</v>
      </c>
      <c r="I19" s="17">
        <v>0</v>
      </c>
      <c r="J19" s="17">
        <v>0</v>
      </c>
      <c r="K19" s="17">
        <v>10.5</v>
      </c>
      <c r="L19" s="17">
        <v>6</v>
      </c>
      <c r="M19" s="17">
        <v>37.700000000000003</v>
      </c>
      <c r="N19" s="17">
        <v>0.315</v>
      </c>
    </row>
    <row r="20" spans="1:14" ht="30" customHeight="1" x14ac:dyDescent="0.25">
      <c r="A20" s="14"/>
      <c r="B20" s="2" t="s">
        <v>109</v>
      </c>
      <c r="C20" s="1">
        <v>100</v>
      </c>
      <c r="D20" s="1">
        <v>0.9</v>
      </c>
      <c r="E20" s="1">
        <v>0.2</v>
      </c>
      <c r="F20" s="1">
        <v>8.1</v>
      </c>
      <c r="G20" s="1">
        <v>38.76</v>
      </c>
      <c r="H20" s="1">
        <v>0.04</v>
      </c>
      <c r="I20" s="1">
        <v>25</v>
      </c>
      <c r="J20" s="1">
        <v>0</v>
      </c>
      <c r="K20" s="1">
        <v>34</v>
      </c>
      <c r="L20" s="1">
        <v>13</v>
      </c>
      <c r="M20" s="1">
        <v>35</v>
      </c>
      <c r="N20" s="1">
        <v>0.3</v>
      </c>
    </row>
    <row r="21" spans="1:14" ht="18.600000000000001" customHeight="1" x14ac:dyDescent="0.25">
      <c r="A21" s="14"/>
      <c r="B21" s="3" t="s">
        <v>23</v>
      </c>
      <c r="C21" s="4">
        <f>SUM(C13:C20)</f>
        <v>890</v>
      </c>
      <c r="D21" s="4">
        <f t="shared" ref="D21:N21" si="1">SUM(D13:D20)</f>
        <v>33.269999999999996</v>
      </c>
      <c r="E21" s="4">
        <f t="shared" si="1"/>
        <v>36.21</v>
      </c>
      <c r="F21" s="4">
        <f t="shared" si="1"/>
        <v>91.07</v>
      </c>
      <c r="G21" s="4">
        <f t="shared" si="1"/>
        <v>868.09999999999991</v>
      </c>
      <c r="H21" s="4">
        <f t="shared" si="1"/>
        <v>0.53200000000000003</v>
      </c>
      <c r="I21" s="4">
        <f t="shared" si="1"/>
        <v>37.81</v>
      </c>
      <c r="J21" s="4">
        <f t="shared" si="1"/>
        <v>1141.0599999999997</v>
      </c>
      <c r="K21" s="4">
        <f t="shared" si="1"/>
        <v>125.61</v>
      </c>
      <c r="L21" s="4">
        <f t="shared" si="1"/>
        <v>216.1</v>
      </c>
      <c r="M21" s="4">
        <f t="shared" si="1"/>
        <v>500.64</v>
      </c>
      <c r="N21" s="4">
        <f t="shared" si="1"/>
        <v>10.137</v>
      </c>
    </row>
    <row r="22" spans="1:14" ht="19.5" customHeight="1" x14ac:dyDescent="0.25">
      <c r="A22" s="14"/>
      <c r="B22" s="3" t="s">
        <v>24</v>
      </c>
      <c r="C22" s="4">
        <f>C21+C10</f>
        <v>1340</v>
      </c>
      <c r="D22" s="4">
        <f t="shared" ref="D22:N22" si="2">D21+D10</f>
        <v>52.94</v>
      </c>
      <c r="E22" s="4">
        <f t="shared" si="2"/>
        <v>58.980000000000004</v>
      </c>
      <c r="F22" s="4">
        <f t="shared" si="2"/>
        <v>171.17</v>
      </c>
      <c r="G22" s="4">
        <f t="shared" si="2"/>
        <v>1452.8</v>
      </c>
      <c r="H22" s="4">
        <f t="shared" si="2"/>
        <v>0.92200000000000004</v>
      </c>
      <c r="I22" s="4">
        <f t="shared" si="2"/>
        <v>38.400000000000006</v>
      </c>
      <c r="J22" s="4">
        <f t="shared" si="2"/>
        <v>1193.8799999999997</v>
      </c>
      <c r="K22" s="4">
        <f t="shared" si="2"/>
        <v>475.42</v>
      </c>
      <c r="L22" s="4">
        <f t="shared" si="2"/>
        <v>307.2</v>
      </c>
      <c r="M22" s="4">
        <f t="shared" si="2"/>
        <v>842.74</v>
      </c>
      <c r="N22" s="4">
        <f t="shared" si="2"/>
        <v>14.837</v>
      </c>
    </row>
    <row r="23" spans="1:14" x14ac:dyDescent="0.25">
      <c r="A23" s="14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10">
    <mergeCell ref="G3:G4"/>
    <mergeCell ref="H3:J3"/>
    <mergeCell ref="K3:N3"/>
    <mergeCell ref="C5:N5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"/>
  <sheetViews>
    <sheetView workbookViewId="0">
      <selection activeCell="K6" sqref="K6:K22"/>
    </sheetView>
  </sheetViews>
  <sheetFormatPr defaultRowHeight="15" x14ac:dyDescent="0.25"/>
  <cols>
    <col min="2" max="2" width="30.140625" customWidth="1"/>
  </cols>
  <sheetData>
    <row r="3" spans="1:14" x14ac:dyDescent="0.25">
      <c r="A3" s="29" t="s">
        <v>0</v>
      </c>
      <c r="B3" s="29" t="s">
        <v>49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31" t="s">
        <v>9</v>
      </c>
      <c r="I3" s="32"/>
      <c r="J3" s="32"/>
      <c r="K3" s="31" t="s">
        <v>14</v>
      </c>
      <c r="L3" s="32"/>
      <c r="M3" s="32"/>
      <c r="N3" s="33"/>
    </row>
    <row r="4" spans="1:14" x14ac:dyDescent="0.25">
      <c r="A4" s="30"/>
      <c r="B4" s="30"/>
      <c r="C4" s="30"/>
      <c r="D4" s="30"/>
      <c r="E4" s="30"/>
      <c r="F4" s="30"/>
      <c r="G4" s="30"/>
      <c r="H4" s="1" t="s">
        <v>6</v>
      </c>
      <c r="I4" s="1" t="s">
        <v>7</v>
      </c>
      <c r="J4" s="1" t="s">
        <v>8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x14ac:dyDescent="0.25">
      <c r="A5" s="4" t="s">
        <v>45</v>
      </c>
      <c r="B5" s="3" t="s">
        <v>16</v>
      </c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30" customHeight="1" x14ac:dyDescent="0.25">
      <c r="A6" s="14" t="s">
        <v>82</v>
      </c>
      <c r="B6" s="2" t="s">
        <v>81</v>
      </c>
      <c r="C6" s="1">
        <v>200</v>
      </c>
      <c r="D6" s="1">
        <v>5.2</v>
      </c>
      <c r="E6" s="1">
        <v>6.5</v>
      </c>
      <c r="F6" s="1">
        <v>28.4</v>
      </c>
      <c r="G6" s="1">
        <v>193.7</v>
      </c>
      <c r="H6" s="1">
        <v>0.05</v>
      </c>
      <c r="I6" s="1">
        <v>0.61</v>
      </c>
      <c r="J6" s="1">
        <v>31.3</v>
      </c>
      <c r="K6" s="1">
        <v>130</v>
      </c>
      <c r="L6" s="1">
        <v>28</v>
      </c>
      <c r="M6" s="1">
        <v>134</v>
      </c>
      <c r="N6" s="1">
        <v>0.4</v>
      </c>
    </row>
    <row r="7" spans="1:14" ht="30" customHeight="1" x14ac:dyDescent="0.25">
      <c r="A7" s="19" t="s">
        <v>70</v>
      </c>
      <c r="B7" s="20" t="s">
        <v>26</v>
      </c>
      <c r="C7" s="1">
        <v>200</v>
      </c>
      <c r="D7" s="1">
        <v>4.5999999999999996</v>
      </c>
      <c r="E7" s="1">
        <v>4.4000000000000004</v>
      </c>
      <c r="F7" s="1">
        <v>12.5</v>
      </c>
      <c r="G7" s="1">
        <v>107.2</v>
      </c>
      <c r="H7" s="1">
        <v>0.04</v>
      </c>
      <c r="I7" s="1">
        <v>0.68</v>
      </c>
      <c r="J7" s="1">
        <v>17.25</v>
      </c>
      <c r="K7" s="1">
        <v>143</v>
      </c>
      <c r="L7" s="1">
        <v>34.299999999999997</v>
      </c>
      <c r="M7" s="1">
        <v>130</v>
      </c>
      <c r="N7" s="1">
        <v>1.1000000000000001</v>
      </c>
    </row>
    <row r="8" spans="1:14" ht="30" customHeight="1" x14ac:dyDescent="0.25">
      <c r="A8" s="14"/>
      <c r="B8" s="2" t="s">
        <v>18</v>
      </c>
      <c r="C8" s="1" t="s">
        <v>54</v>
      </c>
      <c r="D8" s="1">
        <v>2.0299999999999998</v>
      </c>
      <c r="E8" s="1">
        <v>8.6</v>
      </c>
      <c r="F8" s="1">
        <v>0.44</v>
      </c>
      <c r="G8" s="1">
        <v>129.1</v>
      </c>
      <c r="H8" s="1">
        <v>0.05</v>
      </c>
      <c r="I8" s="1">
        <v>0</v>
      </c>
      <c r="J8" s="1">
        <v>0.05</v>
      </c>
      <c r="K8" s="1">
        <v>52.2</v>
      </c>
      <c r="L8" s="1">
        <v>8.9</v>
      </c>
      <c r="M8" s="1">
        <v>46.6</v>
      </c>
      <c r="N8" s="1">
        <v>0.65</v>
      </c>
    </row>
    <row r="9" spans="1:14" ht="30" customHeight="1" x14ac:dyDescent="0.25">
      <c r="A9" s="14" t="s">
        <v>55</v>
      </c>
      <c r="B9" s="2" t="s">
        <v>19</v>
      </c>
      <c r="C9" s="1">
        <v>50</v>
      </c>
      <c r="D9" s="1">
        <v>3.07</v>
      </c>
      <c r="E9" s="1">
        <v>1.07</v>
      </c>
      <c r="F9" s="1">
        <v>20.9</v>
      </c>
      <c r="G9" s="1">
        <v>107.2</v>
      </c>
      <c r="H9" s="1">
        <v>0.13</v>
      </c>
      <c r="I9" s="1">
        <v>0</v>
      </c>
      <c r="J9" s="1">
        <v>0</v>
      </c>
      <c r="K9" s="1">
        <v>0.01</v>
      </c>
      <c r="L9" s="1">
        <v>14.1</v>
      </c>
      <c r="M9" s="1">
        <v>35.1</v>
      </c>
      <c r="N9" s="1">
        <v>1.05</v>
      </c>
    </row>
    <row r="10" spans="1:14" ht="17.45" customHeight="1" x14ac:dyDescent="0.25">
      <c r="A10" s="14"/>
      <c r="B10" s="3" t="s">
        <v>20</v>
      </c>
      <c r="C10" s="4">
        <f>SUM(C6:C9)</f>
        <v>450</v>
      </c>
      <c r="D10" s="4">
        <f t="shared" ref="D10:N10" si="0">SUM(D6:D9)</f>
        <v>14.9</v>
      </c>
      <c r="E10" s="4">
        <f t="shared" si="0"/>
        <v>20.57</v>
      </c>
      <c r="F10" s="4">
        <f t="shared" si="0"/>
        <v>62.239999999999995</v>
      </c>
      <c r="G10" s="4">
        <f t="shared" si="0"/>
        <v>537.20000000000005</v>
      </c>
      <c r="H10" s="4">
        <f t="shared" si="0"/>
        <v>0.27</v>
      </c>
      <c r="I10" s="4">
        <f t="shared" si="0"/>
        <v>1.29</v>
      </c>
      <c r="J10" s="4">
        <f t="shared" si="0"/>
        <v>48.599999999999994</v>
      </c>
      <c r="K10" s="4">
        <f t="shared" si="0"/>
        <v>325.20999999999998</v>
      </c>
      <c r="L10" s="4">
        <f t="shared" si="0"/>
        <v>85.3</v>
      </c>
      <c r="M10" s="4">
        <f t="shared" si="0"/>
        <v>345.70000000000005</v>
      </c>
      <c r="N10" s="4">
        <f t="shared" si="0"/>
        <v>3.2</v>
      </c>
    </row>
    <row r="11" spans="1:14" x14ac:dyDescent="0.25">
      <c r="A11" s="1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3" t="s">
        <v>21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30" customHeight="1" x14ac:dyDescent="0.25">
      <c r="A13" s="14" t="s">
        <v>92</v>
      </c>
      <c r="B13" s="2" t="s">
        <v>39</v>
      </c>
      <c r="C13" s="1">
        <v>80</v>
      </c>
      <c r="D13" s="1">
        <v>1.1000000000000001</v>
      </c>
      <c r="E13" s="1">
        <v>3.6</v>
      </c>
      <c r="F13" s="1">
        <v>6.1</v>
      </c>
      <c r="G13" s="1">
        <v>60.8</v>
      </c>
      <c r="H13" s="1">
        <v>0.01</v>
      </c>
      <c r="I13" s="1">
        <v>3.04</v>
      </c>
      <c r="J13" s="1">
        <v>0.9</v>
      </c>
      <c r="K13" s="1">
        <v>26</v>
      </c>
      <c r="L13" s="1">
        <v>15</v>
      </c>
      <c r="M13" s="1">
        <v>29</v>
      </c>
      <c r="N13" s="1">
        <v>0.9</v>
      </c>
    </row>
    <row r="14" spans="1:14" ht="29.1" customHeight="1" x14ac:dyDescent="0.25">
      <c r="A14" s="1" t="s">
        <v>112</v>
      </c>
      <c r="B14" s="2" t="s">
        <v>53</v>
      </c>
      <c r="C14" s="17">
        <v>200</v>
      </c>
      <c r="D14" s="17">
        <v>4.72</v>
      </c>
      <c r="E14" s="17">
        <v>6.24</v>
      </c>
      <c r="F14" s="17">
        <v>13.6</v>
      </c>
      <c r="G14" s="17">
        <v>129.36000000000001</v>
      </c>
      <c r="H14" s="17">
        <v>6.4000000000000001E-2</v>
      </c>
      <c r="I14" s="17">
        <v>5.52</v>
      </c>
      <c r="J14" s="17">
        <v>107.2</v>
      </c>
      <c r="K14" s="17">
        <v>21.04</v>
      </c>
      <c r="L14" s="17">
        <v>19.600000000000001</v>
      </c>
      <c r="M14" s="17">
        <v>51.44</v>
      </c>
      <c r="N14" s="17">
        <v>0.72</v>
      </c>
    </row>
    <row r="15" spans="1:14" ht="27.95" customHeight="1" x14ac:dyDescent="0.25">
      <c r="A15" s="1" t="s">
        <v>111</v>
      </c>
      <c r="B15" s="2" t="s">
        <v>110</v>
      </c>
      <c r="C15" s="1">
        <v>100</v>
      </c>
      <c r="D15" s="1">
        <v>14.1</v>
      </c>
      <c r="E15" s="1">
        <v>2.8</v>
      </c>
      <c r="F15" s="1">
        <v>8.6</v>
      </c>
      <c r="G15" s="1">
        <v>115.9</v>
      </c>
      <c r="H15" s="1">
        <v>0.08</v>
      </c>
      <c r="I15" s="1">
        <v>0.16</v>
      </c>
      <c r="J15" s="1">
        <v>22</v>
      </c>
      <c r="K15" s="1">
        <v>36</v>
      </c>
      <c r="L15" s="1">
        <v>41</v>
      </c>
      <c r="M15" s="1">
        <v>188</v>
      </c>
      <c r="N15" s="1">
        <v>0.9</v>
      </c>
    </row>
    <row r="16" spans="1:14" ht="30" customHeight="1" x14ac:dyDescent="0.25">
      <c r="A16" s="14" t="s">
        <v>89</v>
      </c>
      <c r="B16" s="2" t="s">
        <v>36</v>
      </c>
      <c r="C16" s="1">
        <v>150</v>
      </c>
      <c r="D16" s="1">
        <v>3.6</v>
      </c>
      <c r="E16" s="1">
        <v>5.4</v>
      </c>
      <c r="F16" s="1">
        <v>36.4</v>
      </c>
      <c r="G16" s="1">
        <v>208.7</v>
      </c>
      <c r="H16" s="1">
        <v>0.03</v>
      </c>
      <c r="I16" s="1">
        <v>0</v>
      </c>
      <c r="J16" s="1">
        <v>26.6</v>
      </c>
      <c r="K16" s="1">
        <v>6</v>
      </c>
      <c r="L16" s="1">
        <v>24</v>
      </c>
      <c r="M16" s="1">
        <v>72</v>
      </c>
      <c r="N16" s="1">
        <v>0.5</v>
      </c>
    </row>
    <row r="17" spans="1:14" ht="30" customHeight="1" x14ac:dyDescent="0.25">
      <c r="A17" s="14"/>
      <c r="B17" s="2" t="s">
        <v>37</v>
      </c>
      <c r="C17" s="1">
        <v>200</v>
      </c>
      <c r="D17" s="1">
        <v>0.6</v>
      </c>
      <c r="E17" s="1">
        <v>0.2</v>
      </c>
      <c r="F17" s="1">
        <v>15.2</v>
      </c>
      <c r="G17" s="1">
        <v>65.3</v>
      </c>
      <c r="H17" s="1">
        <v>0.01</v>
      </c>
      <c r="I17" s="1">
        <v>8</v>
      </c>
      <c r="J17" s="1">
        <v>98.04</v>
      </c>
      <c r="K17" s="1">
        <v>11</v>
      </c>
      <c r="L17" s="1">
        <v>3</v>
      </c>
      <c r="M17" s="1">
        <v>3</v>
      </c>
      <c r="N17" s="1">
        <v>0.5</v>
      </c>
    </row>
    <row r="18" spans="1:14" ht="17.100000000000001" customHeight="1" x14ac:dyDescent="0.25">
      <c r="A18" s="6" t="s">
        <v>55</v>
      </c>
      <c r="B18" s="2" t="s">
        <v>19</v>
      </c>
      <c r="C18" s="1">
        <v>50</v>
      </c>
      <c r="D18" s="1">
        <v>3.07</v>
      </c>
      <c r="E18" s="1">
        <v>1.07</v>
      </c>
      <c r="F18" s="1">
        <v>20.9</v>
      </c>
      <c r="G18" s="1">
        <v>107.2</v>
      </c>
      <c r="H18" s="1">
        <v>0.13</v>
      </c>
      <c r="I18" s="1">
        <v>0</v>
      </c>
      <c r="J18" s="1">
        <v>0</v>
      </c>
      <c r="K18" s="1">
        <v>0.01</v>
      </c>
      <c r="L18" s="1">
        <v>14.1</v>
      </c>
      <c r="M18" s="1">
        <v>35.1</v>
      </c>
      <c r="N18" s="1">
        <v>1.05</v>
      </c>
    </row>
    <row r="19" spans="1:14" ht="30" customHeight="1" x14ac:dyDescent="0.25">
      <c r="A19" s="14" t="s">
        <v>56</v>
      </c>
      <c r="B19" s="2" t="s">
        <v>22</v>
      </c>
      <c r="C19" s="11">
        <v>30</v>
      </c>
      <c r="D19" s="17">
        <v>1.98</v>
      </c>
      <c r="E19" s="17">
        <v>0.36</v>
      </c>
      <c r="F19" s="17">
        <v>0.69</v>
      </c>
      <c r="G19" s="17">
        <v>54.3</v>
      </c>
      <c r="H19" s="17">
        <v>0.05</v>
      </c>
      <c r="I19" s="17">
        <v>0</v>
      </c>
      <c r="J19" s="17">
        <v>0</v>
      </c>
      <c r="K19" s="17">
        <v>10.5</v>
      </c>
      <c r="L19" s="17">
        <v>6</v>
      </c>
      <c r="M19" s="17">
        <v>37.700000000000003</v>
      </c>
      <c r="N19" s="17">
        <v>0.315</v>
      </c>
    </row>
    <row r="20" spans="1:14" ht="15" customHeight="1" x14ac:dyDescent="0.25">
      <c r="A20" s="1"/>
      <c r="B20" s="3" t="s">
        <v>23</v>
      </c>
      <c r="C20" s="4">
        <f>SUM(C13:C19)</f>
        <v>810</v>
      </c>
      <c r="D20" s="4">
        <f t="shared" ref="D20:N20" si="1">SUM(D13:D19)</f>
        <v>29.170000000000005</v>
      </c>
      <c r="E20" s="4">
        <f t="shared" si="1"/>
        <v>19.669999999999998</v>
      </c>
      <c r="F20" s="4">
        <f t="shared" si="1"/>
        <v>101.48999999999998</v>
      </c>
      <c r="G20" s="4">
        <f t="shared" si="1"/>
        <v>741.56</v>
      </c>
      <c r="H20" s="4">
        <f t="shared" si="1"/>
        <v>0.374</v>
      </c>
      <c r="I20" s="4">
        <f t="shared" si="1"/>
        <v>16.72</v>
      </c>
      <c r="J20" s="4">
        <f t="shared" si="1"/>
        <v>254.74</v>
      </c>
      <c r="K20" s="4">
        <f t="shared" si="1"/>
        <v>110.55</v>
      </c>
      <c r="L20" s="4">
        <f t="shared" si="1"/>
        <v>122.69999999999999</v>
      </c>
      <c r="M20" s="4">
        <f t="shared" si="1"/>
        <v>416.24</v>
      </c>
      <c r="N20" s="4">
        <f t="shared" si="1"/>
        <v>4.8850000000000007</v>
      </c>
    </row>
    <row r="21" spans="1:14" ht="15" customHeight="1" x14ac:dyDescent="0.25">
      <c r="A21" s="1"/>
      <c r="B21" s="3" t="s">
        <v>24</v>
      </c>
      <c r="C21" s="4">
        <f>C20+C10</f>
        <v>1260</v>
      </c>
      <c r="D21" s="4">
        <f t="shared" ref="D21:N21" si="2">D20+D10</f>
        <v>44.070000000000007</v>
      </c>
      <c r="E21" s="4">
        <f t="shared" si="2"/>
        <v>40.239999999999995</v>
      </c>
      <c r="F21" s="4">
        <f t="shared" si="2"/>
        <v>163.72999999999996</v>
      </c>
      <c r="G21" s="4">
        <f t="shared" si="2"/>
        <v>1278.76</v>
      </c>
      <c r="H21" s="4">
        <f t="shared" si="2"/>
        <v>0.64400000000000002</v>
      </c>
      <c r="I21" s="4">
        <f t="shared" si="2"/>
        <v>18.009999999999998</v>
      </c>
      <c r="J21" s="4">
        <f t="shared" si="2"/>
        <v>303.34000000000003</v>
      </c>
      <c r="K21" s="4">
        <f t="shared" si="2"/>
        <v>435.76</v>
      </c>
      <c r="L21" s="4">
        <f t="shared" si="2"/>
        <v>208</v>
      </c>
      <c r="M21" s="4">
        <f t="shared" si="2"/>
        <v>761.94</v>
      </c>
      <c r="N21" s="4">
        <f t="shared" si="2"/>
        <v>8.0850000000000009</v>
      </c>
    </row>
    <row r="22" spans="1:14" x14ac:dyDescent="0.25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10">
    <mergeCell ref="G3:G4"/>
    <mergeCell ref="H3:J3"/>
    <mergeCell ref="K3:N3"/>
    <mergeCell ref="C5:N5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 (2)</vt:lpstr>
      <vt:lpstr>2 день (2)</vt:lpstr>
      <vt:lpstr>3 день (2)</vt:lpstr>
      <vt:lpstr>4 день (2)</vt:lpstr>
      <vt:lpstr>5 день (2)</vt:lpstr>
      <vt:lpstr>6 день (2)</vt:lpstr>
      <vt:lpstr>7 день (2)</vt:lpstr>
      <vt:lpstr>8 день (2)</vt:lpstr>
      <vt:lpstr>9 день (2)</vt:lpstr>
      <vt:lpstr>10 день (2)</vt:lpstr>
      <vt:lpstr>Всего БЖУ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2021-07-01T08:15:08Z</dcterms:modified>
</cp:coreProperties>
</file>